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1-Irek\NPZDR\NPZDR 2020\AR 2020\AR 2020 - Wysłane\"/>
    </mc:Choice>
  </mc:AlternateContent>
  <bookViews>
    <workbookView xWindow="0" yWindow="0" windowWidth="20496" windowHeight="6420" tabRatio="929" firstSheet="9" activeTab="12"/>
  </bookViews>
  <sheets>
    <sheet name="Table1A List of required stocks" sheetId="87" r:id="rId1"/>
    <sheet name="Table1B Planning of sampling " sheetId="46" r:id="rId2"/>
    <sheet name="Table1C Sampling intensity " sheetId="84" r:id="rId3"/>
    <sheet name="Table1D Recreational Fisheries" sheetId="55" r:id="rId4"/>
    <sheet name="Table1E Anadromous catadromous" sheetId="83" r:id="rId5"/>
    <sheet name="Table1F Incidental by catch" sheetId="89" r:id="rId6"/>
    <sheet name="Table1G List of research survey" sheetId="79" r:id="rId7"/>
    <sheet name="Table1H Research survey data" sheetId="81" r:id="rId8"/>
    <sheet name="Table2A Fishing activity variab" sheetId="92" r:id="rId9"/>
    <sheet name="Table3A  Pop segment fisheries" sheetId="93" r:id="rId10"/>
    <sheet name="Table3B Pop segments aquacultur" sheetId="77" r:id="rId11"/>
    <sheet name="Table3C Pop segments processin" sheetId="91" r:id="rId12"/>
    <sheet name="Table4A Sampling plan descripti" sheetId="90" r:id="rId13"/>
    <sheet name="Table4B Sampling frame descrip" sheetId="72" r:id="rId14"/>
    <sheet name="Table4C Data on the fisheries" sheetId="86" r:id="rId15"/>
    <sheet name="Table4D Landing locations" sheetId="74" r:id="rId16"/>
    <sheet name="Table5A Quality assurance frame" sheetId="88" r:id="rId17"/>
    <sheet name="Table5B Quality assurance frame" sheetId="94" r:id="rId18"/>
    <sheet name="Table6A_Data_availability" sheetId="70" r:id="rId19"/>
    <sheet name="Table7A_Planned Regional_coord" sheetId="61" r:id="rId20"/>
    <sheet name="Table7B_Follow up of Recommenda" sheetId="62" r:id="rId21"/>
    <sheet name="Table7C_Bi- and multilateral " sheetId="63" r:id="rId22"/>
    <sheet name="Sheet1" sheetId="82" r:id="rId23"/>
  </sheets>
  <externalReferences>
    <externalReference r:id="rId24"/>
  </externalReferences>
  <definedNames>
    <definedName name="_xlnm._FilterDatabase" localSheetId="0" hidden="1">'Table1A List of required stocks'!$A$4:$M$51</definedName>
    <definedName name="_xlnm._FilterDatabase" localSheetId="1" hidden="1">'Table1B Planning of sampling '!$A$4:$F$5</definedName>
    <definedName name="_xlnm._FilterDatabase" localSheetId="2" hidden="1">'Table1C Sampling intensity '!$A$4:$Q$195</definedName>
    <definedName name="_xlnm._FilterDatabase" localSheetId="3" hidden="1">'Table1D Recreational Fisheries'!$A$4:$Y$4</definedName>
    <definedName name="_xlnm._FilterDatabase" localSheetId="4" hidden="1">'Table1E Anadromous catadromous'!$A$4:$U$5</definedName>
    <definedName name="_xlnm._FilterDatabase" localSheetId="5" hidden="1">'Table1F Incidental by catch'!$A$5:$W$6</definedName>
    <definedName name="_xlnm._FilterDatabase" localSheetId="6" hidden="1">'Table1G List of research survey'!$A$4:$AA$4</definedName>
    <definedName name="_xlnm._FilterDatabase" localSheetId="7" hidden="1">'Table1H Research survey data'!$A$4:$M$4</definedName>
    <definedName name="_xlnm._FilterDatabase" localSheetId="8" hidden="1">'Table2A Fishing activity variab'!$A$4:$T$75</definedName>
    <definedName name="_xlnm._FilterDatabase" localSheetId="9" hidden="1">'Table3A  Pop segment fisheries'!$A$4:$R$4</definedName>
    <definedName name="_xlnm._FilterDatabase" localSheetId="10" hidden="1">'Table3B Pop segments aquacultur'!$A$4:$R$4</definedName>
    <definedName name="_xlnm._FilterDatabase" localSheetId="11" hidden="1">'Table3C Pop segments processin'!$A$4:$O$30</definedName>
    <definedName name="_xlnm._FilterDatabase" localSheetId="12" hidden="1">'Table4A Sampling plan descripti'!$A$5:$Y$5</definedName>
    <definedName name="_xlnm._FilterDatabase" localSheetId="13" hidden="1">'Table4B Sampling frame descrip'!$A$4:$F$4</definedName>
    <definedName name="_xlnm._FilterDatabase" localSheetId="14" hidden="1">'Table4C Data on the fisheries'!$A$4:$V$4</definedName>
    <definedName name="_xlnm._FilterDatabase" localSheetId="15" hidden="1">'Table4D Landing locations'!$A$4:$K$4</definedName>
    <definedName name="_xlnm._FilterDatabase" localSheetId="16" hidden="1">'Table5A Quality assurance frame'!$A$5:$T$26</definedName>
    <definedName name="_xlnm._FilterDatabase" localSheetId="17" hidden="1">'Table5B Quality assurance frame'!$A$6:$AE$6</definedName>
    <definedName name="_xlnm._FilterDatabase" localSheetId="18" hidden="1">Table6A_Data_availability!$A$4:$J$4</definedName>
    <definedName name="_xlnm._FilterDatabase" localSheetId="19" hidden="1">'Table7A_Planned Regional_coord'!$A$4:$H$4</definedName>
    <definedName name="_xlnm._FilterDatabase" localSheetId="20" hidden="1">'Table7B_Follow up of Recommenda'!$A$4:$K$4</definedName>
    <definedName name="_xlnm._FilterDatabase" localSheetId="21" hidden="1">'Table7C_Bi- and multilateral '!$A$5:$J$5</definedName>
    <definedName name="aa" localSheetId="0">#REF!</definedName>
    <definedName name="aa" localSheetId="2">#REF!</definedName>
    <definedName name="aa" localSheetId="4">#REF!</definedName>
    <definedName name="aa" localSheetId="5">#REF!</definedName>
    <definedName name="aa" localSheetId="8">#REF!</definedName>
    <definedName name="aa" localSheetId="9">#REF!</definedName>
    <definedName name="aa" localSheetId="11">#REF!</definedName>
    <definedName name="aa" localSheetId="12">#REF!</definedName>
    <definedName name="aa" localSheetId="14">#REF!</definedName>
    <definedName name="aa" localSheetId="16">#REF!</definedName>
    <definedName name="aa" localSheetId="17">#REF!</definedName>
    <definedName name="aa">#REF!</definedName>
    <definedName name="Edd" localSheetId="0">#REF!</definedName>
    <definedName name="Edd" localSheetId="2">#REF!</definedName>
    <definedName name="Edd" localSheetId="4">#REF!</definedName>
    <definedName name="Edd" localSheetId="5">#REF!</definedName>
    <definedName name="Edd" localSheetId="8">#REF!</definedName>
    <definedName name="Edd" localSheetId="9">#REF!</definedName>
    <definedName name="Edd" localSheetId="11">#REF!</definedName>
    <definedName name="Edd" localSheetId="12">#REF!</definedName>
    <definedName name="Edd" localSheetId="14">#REF!</definedName>
    <definedName name="Edd" localSheetId="16">#REF!</definedName>
    <definedName name="Edd" localSheetId="17">#REF!</definedName>
    <definedName name="Edd">#REF!</definedName>
    <definedName name="Excel_BuiltIn_Print_Area_1_1" localSheetId="0">#REF!</definedName>
    <definedName name="Excel_BuiltIn_Print_Area_1_1" localSheetId="2">#REF!</definedName>
    <definedName name="Excel_BuiltIn_Print_Area_1_1" localSheetId="3">#REF!</definedName>
    <definedName name="Excel_BuiltIn_Print_Area_1_1" localSheetId="4">#REF!</definedName>
    <definedName name="Excel_BuiltIn_Print_Area_1_1" localSheetId="5">#REF!</definedName>
    <definedName name="Excel_BuiltIn_Print_Area_1_1" localSheetId="6">#REF!</definedName>
    <definedName name="Excel_BuiltIn_Print_Area_1_1" localSheetId="7">#REF!</definedName>
    <definedName name="Excel_BuiltIn_Print_Area_1_1" localSheetId="8">#REF!</definedName>
    <definedName name="Excel_BuiltIn_Print_Area_1_1" localSheetId="9">#REF!</definedName>
    <definedName name="Excel_BuiltIn_Print_Area_1_1" localSheetId="11">#REF!</definedName>
    <definedName name="Excel_BuiltIn_Print_Area_1_1" localSheetId="12">#REF!</definedName>
    <definedName name="Excel_BuiltIn_Print_Area_1_1" localSheetId="14">#REF!</definedName>
    <definedName name="Excel_BuiltIn_Print_Area_1_1" localSheetId="16">#REF!</definedName>
    <definedName name="Excel_BuiltIn_Print_Area_1_1" localSheetId="17">#REF!</definedName>
    <definedName name="Excel_BuiltIn_Print_Area_1_1" localSheetId="18">#REF!</definedName>
    <definedName name="Excel_BuiltIn_Print_Area_1_1">#REF!</definedName>
    <definedName name="Excel_BuiltIn_Print_Area_1_1_1" localSheetId="0">#REF!</definedName>
    <definedName name="Excel_BuiltIn_Print_Area_1_1_1" localSheetId="2">#REF!</definedName>
    <definedName name="Excel_BuiltIn_Print_Area_1_1_1" localSheetId="3">#REF!</definedName>
    <definedName name="Excel_BuiltIn_Print_Area_1_1_1" localSheetId="4">#REF!</definedName>
    <definedName name="Excel_BuiltIn_Print_Area_1_1_1" localSheetId="5">#REF!</definedName>
    <definedName name="Excel_BuiltIn_Print_Area_1_1_1" localSheetId="6">#REF!</definedName>
    <definedName name="Excel_BuiltIn_Print_Area_1_1_1" localSheetId="7">#REF!</definedName>
    <definedName name="Excel_BuiltIn_Print_Area_1_1_1" localSheetId="8">#REF!</definedName>
    <definedName name="Excel_BuiltIn_Print_Area_1_1_1" localSheetId="9">#REF!</definedName>
    <definedName name="Excel_BuiltIn_Print_Area_1_1_1" localSheetId="11">#REF!</definedName>
    <definedName name="Excel_BuiltIn_Print_Area_1_1_1" localSheetId="12">#REF!</definedName>
    <definedName name="Excel_BuiltIn_Print_Area_1_1_1" localSheetId="14">#REF!</definedName>
    <definedName name="Excel_BuiltIn_Print_Area_1_1_1" localSheetId="16">#REF!</definedName>
    <definedName name="Excel_BuiltIn_Print_Area_1_1_1" localSheetId="17">#REF!</definedName>
    <definedName name="Excel_BuiltIn_Print_Area_1_1_1">#REF!</definedName>
    <definedName name="Excel_BuiltIn_Print_Area_10_1" localSheetId="0">#REF!</definedName>
    <definedName name="Excel_BuiltIn_Print_Area_10_1" localSheetId="2">#REF!</definedName>
    <definedName name="Excel_BuiltIn_Print_Area_10_1" localSheetId="3">#REF!</definedName>
    <definedName name="Excel_BuiltIn_Print_Area_10_1" localSheetId="4">#REF!</definedName>
    <definedName name="Excel_BuiltIn_Print_Area_10_1" localSheetId="5">#REF!</definedName>
    <definedName name="Excel_BuiltIn_Print_Area_10_1" localSheetId="6">#REF!</definedName>
    <definedName name="Excel_BuiltIn_Print_Area_10_1" localSheetId="7">#REF!</definedName>
    <definedName name="Excel_BuiltIn_Print_Area_10_1" localSheetId="8">#REF!</definedName>
    <definedName name="Excel_BuiltIn_Print_Area_10_1" localSheetId="9">#REF!</definedName>
    <definedName name="Excel_BuiltIn_Print_Area_10_1" localSheetId="11">#REF!</definedName>
    <definedName name="Excel_BuiltIn_Print_Area_10_1" localSheetId="12">#REF!</definedName>
    <definedName name="Excel_BuiltIn_Print_Area_10_1" localSheetId="14">#REF!</definedName>
    <definedName name="Excel_BuiltIn_Print_Area_10_1" localSheetId="16">#REF!</definedName>
    <definedName name="Excel_BuiltIn_Print_Area_10_1" localSheetId="17">#REF!</definedName>
    <definedName name="Excel_BuiltIn_Print_Area_10_1">#REF!</definedName>
    <definedName name="Excel_BuiltIn_Print_Area_10_1_1" localSheetId="0">#REF!</definedName>
    <definedName name="Excel_BuiltIn_Print_Area_10_1_1" localSheetId="2">#REF!</definedName>
    <definedName name="Excel_BuiltIn_Print_Area_10_1_1" localSheetId="3">#REF!</definedName>
    <definedName name="Excel_BuiltIn_Print_Area_10_1_1" localSheetId="4">#REF!</definedName>
    <definedName name="Excel_BuiltIn_Print_Area_10_1_1" localSheetId="5">#REF!</definedName>
    <definedName name="Excel_BuiltIn_Print_Area_10_1_1" localSheetId="6">#REF!</definedName>
    <definedName name="Excel_BuiltIn_Print_Area_10_1_1" localSheetId="7">#REF!</definedName>
    <definedName name="Excel_BuiltIn_Print_Area_10_1_1" localSheetId="8">#REF!</definedName>
    <definedName name="Excel_BuiltIn_Print_Area_10_1_1" localSheetId="9">#REF!</definedName>
    <definedName name="Excel_BuiltIn_Print_Area_10_1_1" localSheetId="11">#REF!</definedName>
    <definedName name="Excel_BuiltIn_Print_Area_10_1_1" localSheetId="12">#REF!</definedName>
    <definedName name="Excel_BuiltIn_Print_Area_10_1_1" localSheetId="14">#REF!</definedName>
    <definedName name="Excel_BuiltIn_Print_Area_10_1_1" localSheetId="16">#REF!</definedName>
    <definedName name="Excel_BuiltIn_Print_Area_10_1_1" localSheetId="17">#REF!</definedName>
    <definedName name="Excel_BuiltIn_Print_Area_10_1_1">#REF!</definedName>
    <definedName name="Excel_BuiltIn_Print_Area_11_1" localSheetId="0">#REF!</definedName>
    <definedName name="Excel_BuiltIn_Print_Area_11_1" localSheetId="2">#REF!</definedName>
    <definedName name="Excel_BuiltIn_Print_Area_11_1" localSheetId="3">#REF!</definedName>
    <definedName name="Excel_BuiltIn_Print_Area_11_1" localSheetId="4">#REF!</definedName>
    <definedName name="Excel_BuiltIn_Print_Area_11_1" localSheetId="5">#REF!</definedName>
    <definedName name="Excel_BuiltIn_Print_Area_11_1" localSheetId="6">#REF!</definedName>
    <definedName name="Excel_BuiltIn_Print_Area_11_1" localSheetId="7">#REF!</definedName>
    <definedName name="Excel_BuiltIn_Print_Area_11_1" localSheetId="8">#REF!</definedName>
    <definedName name="Excel_BuiltIn_Print_Area_11_1" localSheetId="9">#REF!</definedName>
    <definedName name="Excel_BuiltIn_Print_Area_11_1" localSheetId="11">#REF!</definedName>
    <definedName name="Excel_BuiltIn_Print_Area_11_1" localSheetId="12">#REF!</definedName>
    <definedName name="Excel_BuiltIn_Print_Area_11_1" localSheetId="14">#REF!</definedName>
    <definedName name="Excel_BuiltIn_Print_Area_11_1" localSheetId="16">#REF!</definedName>
    <definedName name="Excel_BuiltIn_Print_Area_11_1" localSheetId="17">#REF!</definedName>
    <definedName name="Excel_BuiltIn_Print_Area_11_1">#REF!</definedName>
    <definedName name="Excel_BuiltIn_Print_Area_12_1" localSheetId="0">#REF!</definedName>
    <definedName name="Excel_BuiltIn_Print_Area_12_1" localSheetId="2">#REF!</definedName>
    <definedName name="Excel_BuiltIn_Print_Area_12_1" localSheetId="3">#REF!</definedName>
    <definedName name="Excel_BuiltIn_Print_Area_12_1" localSheetId="4">#REF!</definedName>
    <definedName name="Excel_BuiltIn_Print_Area_12_1" localSheetId="5">#REF!</definedName>
    <definedName name="Excel_BuiltIn_Print_Area_12_1" localSheetId="6">#REF!</definedName>
    <definedName name="Excel_BuiltIn_Print_Area_12_1" localSheetId="7">#REF!</definedName>
    <definedName name="Excel_BuiltIn_Print_Area_12_1" localSheetId="8">#REF!</definedName>
    <definedName name="Excel_BuiltIn_Print_Area_12_1" localSheetId="9">#REF!</definedName>
    <definedName name="Excel_BuiltIn_Print_Area_12_1" localSheetId="11">#REF!</definedName>
    <definedName name="Excel_BuiltIn_Print_Area_12_1" localSheetId="12">#REF!</definedName>
    <definedName name="Excel_BuiltIn_Print_Area_12_1" localSheetId="14">#REF!</definedName>
    <definedName name="Excel_BuiltIn_Print_Area_12_1" localSheetId="16">#REF!</definedName>
    <definedName name="Excel_BuiltIn_Print_Area_12_1" localSheetId="17">#REF!</definedName>
    <definedName name="Excel_BuiltIn_Print_Area_12_1">#REF!</definedName>
    <definedName name="Excel_BuiltIn_Print_Area_12_1_1" localSheetId="0">#REF!</definedName>
    <definedName name="Excel_BuiltIn_Print_Area_12_1_1" localSheetId="2">#REF!</definedName>
    <definedName name="Excel_BuiltIn_Print_Area_12_1_1" localSheetId="3">#REF!</definedName>
    <definedName name="Excel_BuiltIn_Print_Area_12_1_1" localSheetId="4">#REF!</definedName>
    <definedName name="Excel_BuiltIn_Print_Area_12_1_1" localSheetId="5">#REF!</definedName>
    <definedName name="Excel_BuiltIn_Print_Area_12_1_1" localSheetId="6">#REF!</definedName>
    <definedName name="Excel_BuiltIn_Print_Area_12_1_1" localSheetId="7">#REF!</definedName>
    <definedName name="Excel_BuiltIn_Print_Area_12_1_1" localSheetId="8">#REF!</definedName>
    <definedName name="Excel_BuiltIn_Print_Area_12_1_1" localSheetId="9">#REF!</definedName>
    <definedName name="Excel_BuiltIn_Print_Area_12_1_1" localSheetId="11">#REF!</definedName>
    <definedName name="Excel_BuiltIn_Print_Area_12_1_1" localSheetId="12">#REF!</definedName>
    <definedName name="Excel_BuiltIn_Print_Area_12_1_1" localSheetId="14">#REF!</definedName>
    <definedName name="Excel_BuiltIn_Print_Area_12_1_1" localSheetId="16">#REF!</definedName>
    <definedName name="Excel_BuiltIn_Print_Area_12_1_1" localSheetId="17">#REF!</definedName>
    <definedName name="Excel_BuiltIn_Print_Area_12_1_1">#REF!</definedName>
    <definedName name="Excel_BuiltIn_Print_Area_14_1" localSheetId="0">#REF!</definedName>
    <definedName name="Excel_BuiltIn_Print_Area_14_1" localSheetId="2">#REF!</definedName>
    <definedName name="Excel_BuiltIn_Print_Area_14_1" localSheetId="3">#REF!</definedName>
    <definedName name="Excel_BuiltIn_Print_Area_14_1" localSheetId="4">#REF!</definedName>
    <definedName name="Excel_BuiltIn_Print_Area_14_1" localSheetId="5">#REF!</definedName>
    <definedName name="Excel_BuiltIn_Print_Area_14_1" localSheetId="6">#REF!</definedName>
    <definedName name="Excel_BuiltIn_Print_Area_14_1" localSheetId="7">#REF!</definedName>
    <definedName name="Excel_BuiltIn_Print_Area_14_1" localSheetId="8">#REF!</definedName>
    <definedName name="Excel_BuiltIn_Print_Area_14_1" localSheetId="9">#REF!</definedName>
    <definedName name="Excel_BuiltIn_Print_Area_14_1" localSheetId="11">#REF!</definedName>
    <definedName name="Excel_BuiltIn_Print_Area_14_1" localSheetId="12">#REF!</definedName>
    <definedName name="Excel_BuiltIn_Print_Area_14_1" localSheetId="14">#REF!</definedName>
    <definedName name="Excel_BuiltIn_Print_Area_14_1" localSheetId="16">#REF!</definedName>
    <definedName name="Excel_BuiltIn_Print_Area_14_1" localSheetId="17">#REF!</definedName>
    <definedName name="Excel_BuiltIn_Print_Area_14_1">#REF!</definedName>
    <definedName name="Excel_BuiltIn_Print_Area_15_1" localSheetId="0">#REF!</definedName>
    <definedName name="Excel_BuiltIn_Print_Area_15_1" localSheetId="2">#REF!</definedName>
    <definedName name="Excel_BuiltIn_Print_Area_15_1" localSheetId="3">#REF!</definedName>
    <definedName name="Excel_BuiltIn_Print_Area_15_1" localSheetId="4">#REF!</definedName>
    <definedName name="Excel_BuiltIn_Print_Area_15_1" localSheetId="5">#REF!</definedName>
    <definedName name="Excel_BuiltIn_Print_Area_15_1" localSheetId="6">#REF!</definedName>
    <definedName name="Excel_BuiltIn_Print_Area_15_1" localSheetId="7">#REF!</definedName>
    <definedName name="Excel_BuiltIn_Print_Area_15_1" localSheetId="8">#REF!</definedName>
    <definedName name="Excel_BuiltIn_Print_Area_15_1" localSheetId="9">#REF!</definedName>
    <definedName name="Excel_BuiltIn_Print_Area_15_1" localSheetId="11">#REF!</definedName>
    <definedName name="Excel_BuiltIn_Print_Area_15_1" localSheetId="12">#REF!</definedName>
    <definedName name="Excel_BuiltIn_Print_Area_15_1" localSheetId="14">#REF!</definedName>
    <definedName name="Excel_BuiltIn_Print_Area_15_1" localSheetId="16">#REF!</definedName>
    <definedName name="Excel_BuiltIn_Print_Area_15_1" localSheetId="17">#REF!</definedName>
    <definedName name="Excel_BuiltIn_Print_Area_15_1">#REF!</definedName>
    <definedName name="Excel_BuiltIn_Print_Area_24_1" localSheetId="0">#REF!</definedName>
    <definedName name="Excel_BuiltIn_Print_Area_24_1" localSheetId="2">#REF!</definedName>
    <definedName name="Excel_BuiltIn_Print_Area_24_1" localSheetId="3">#REF!</definedName>
    <definedName name="Excel_BuiltIn_Print_Area_24_1" localSheetId="4">#REF!</definedName>
    <definedName name="Excel_BuiltIn_Print_Area_24_1" localSheetId="5">#REF!</definedName>
    <definedName name="Excel_BuiltIn_Print_Area_24_1" localSheetId="6">#REF!</definedName>
    <definedName name="Excel_BuiltIn_Print_Area_24_1" localSheetId="7">#REF!</definedName>
    <definedName name="Excel_BuiltIn_Print_Area_24_1" localSheetId="8">#REF!</definedName>
    <definedName name="Excel_BuiltIn_Print_Area_24_1" localSheetId="9">#REF!</definedName>
    <definedName name="Excel_BuiltIn_Print_Area_24_1" localSheetId="11">#REF!</definedName>
    <definedName name="Excel_BuiltIn_Print_Area_24_1" localSheetId="12">#REF!</definedName>
    <definedName name="Excel_BuiltIn_Print_Area_24_1" localSheetId="14">#REF!</definedName>
    <definedName name="Excel_BuiltIn_Print_Area_24_1" localSheetId="16">#REF!</definedName>
    <definedName name="Excel_BuiltIn_Print_Area_24_1" localSheetId="17">#REF!</definedName>
    <definedName name="Excel_BuiltIn_Print_Area_24_1">#REF!</definedName>
    <definedName name="Excel_BuiltIn_Print_Area_4_1" localSheetId="0">#REF!</definedName>
    <definedName name="Excel_BuiltIn_Print_Area_4_1" localSheetId="2">#REF!</definedName>
    <definedName name="Excel_BuiltIn_Print_Area_4_1" localSheetId="3">#REF!</definedName>
    <definedName name="Excel_BuiltIn_Print_Area_4_1" localSheetId="4">#REF!</definedName>
    <definedName name="Excel_BuiltIn_Print_Area_4_1" localSheetId="5">#REF!</definedName>
    <definedName name="Excel_BuiltIn_Print_Area_4_1" localSheetId="6">#REF!</definedName>
    <definedName name="Excel_BuiltIn_Print_Area_4_1" localSheetId="7">#REF!</definedName>
    <definedName name="Excel_BuiltIn_Print_Area_4_1" localSheetId="8">#REF!</definedName>
    <definedName name="Excel_BuiltIn_Print_Area_4_1" localSheetId="9">#REF!</definedName>
    <definedName name="Excel_BuiltIn_Print_Area_4_1" localSheetId="11">#REF!</definedName>
    <definedName name="Excel_BuiltIn_Print_Area_4_1" localSheetId="12">#REF!</definedName>
    <definedName name="Excel_BuiltIn_Print_Area_4_1" localSheetId="14">#REF!</definedName>
    <definedName name="Excel_BuiltIn_Print_Area_4_1" localSheetId="16">#REF!</definedName>
    <definedName name="Excel_BuiltIn_Print_Area_4_1" localSheetId="17">#REF!</definedName>
    <definedName name="Excel_BuiltIn_Print_Area_4_1">#REF!</definedName>
    <definedName name="Excel_BuiltIn_Print_Area_5_1" localSheetId="0">#REF!</definedName>
    <definedName name="Excel_BuiltIn_Print_Area_5_1" localSheetId="2">#REF!</definedName>
    <definedName name="Excel_BuiltIn_Print_Area_5_1" localSheetId="3">#REF!</definedName>
    <definedName name="Excel_BuiltIn_Print_Area_5_1" localSheetId="4">#REF!</definedName>
    <definedName name="Excel_BuiltIn_Print_Area_5_1" localSheetId="5">#REF!</definedName>
    <definedName name="Excel_BuiltIn_Print_Area_5_1" localSheetId="6">#REF!</definedName>
    <definedName name="Excel_BuiltIn_Print_Area_5_1" localSheetId="7">#REF!</definedName>
    <definedName name="Excel_BuiltIn_Print_Area_5_1" localSheetId="8">#REF!</definedName>
    <definedName name="Excel_BuiltIn_Print_Area_5_1" localSheetId="9">#REF!</definedName>
    <definedName name="Excel_BuiltIn_Print_Area_5_1" localSheetId="11">#REF!</definedName>
    <definedName name="Excel_BuiltIn_Print_Area_5_1" localSheetId="12">#REF!</definedName>
    <definedName name="Excel_BuiltIn_Print_Area_5_1" localSheetId="14">#REF!</definedName>
    <definedName name="Excel_BuiltIn_Print_Area_5_1" localSheetId="16">#REF!</definedName>
    <definedName name="Excel_BuiltIn_Print_Area_5_1" localSheetId="17">#REF!</definedName>
    <definedName name="Excel_BuiltIn_Print_Area_5_1">#REF!</definedName>
    <definedName name="Excel_BuiltIn_Print_Area_7_1" localSheetId="0">#REF!</definedName>
    <definedName name="Excel_BuiltIn_Print_Area_7_1" localSheetId="2">#REF!</definedName>
    <definedName name="Excel_BuiltIn_Print_Area_7_1" localSheetId="3">#REF!</definedName>
    <definedName name="Excel_BuiltIn_Print_Area_7_1" localSheetId="4">#REF!</definedName>
    <definedName name="Excel_BuiltIn_Print_Area_7_1" localSheetId="5">#REF!</definedName>
    <definedName name="Excel_BuiltIn_Print_Area_7_1" localSheetId="6">#REF!</definedName>
    <definedName name="Excel_BuiltIn_Print_Area_7_1" localSheetId="7">#REF!</definedName>
    <definedName name="Excel_BuiltIn_Print_Area_7_1" localSheetId="8">#REF!</definedName>
    <definedName name="Excel_BuiltIn_Print_Area_7_1" localSheetId="9">#REF!</definedName>
    <definedName name="Excel_BuiltIn_Print_Area_7_1" localSheetId="11">#REF!</definedName>
    <definedName name="Excel_BuiltIn_Print_Area_7_1" localSheetId="12">#REF!</definedName>
    <definedName name="Excel_BuiltIn_Print_Area_7_1" localSheetId="14">#REF!</definedName>
    <definedName name="Excel_BuiltIn_Print_Area_7_1" localSheetId="16">#REF!</definedName>
    <definedName name="Excel_BuiltIn_Print_Area_7_1" localSheetId="17">#REF!</definedName>
    <definedName name="Excel_BuiltIn_Print_Area_7_1">#REF!</definedName>
    <definedName name="Excel_BuiltIn_Print_Area_8_1" localSheetId="0">#REF!</definedName>
    <definedName name="Excel_BuiltIn_Print_Area_8_1" localSheetId="2">#REF!</definedName>
    <definedName name="Excel_BuiltIn_Print_Area_8_1" localSheetId="3">#REF!</definedName>
    <definedName name="Excel_BuiltIn_Print_Area_8_1" localSheetId="4">#REF!</definedName>
    <definedName name="Excel_BuiltIn_Print_Area_8_1" localSheetId="5">#REF!</definedName>
    <definedName name="Excel_BuiltIn_Print_Area_8_1" localSheetId="6">#REF!</definedName>
    <definedName name="Excel_BuiltIn_Print_Area_8_1" localSheetId="7">#REF!</definedName>
    <definedName name="Excel_BuiltIn_Print_Area_8_1" localSheetId="8">#REF!</definedName>
    <definedName name="Excel_BuiltIn_Print_Area_8_1" localSheetId="9">#REF!</definedName>
    <definedName name="Excel_BuiltIn_Print_Area_8_1" localSheetId="11">#REF!</definedName>
    <definedName name="Excel_BuiltIn_Print_Area_8_1" localSheetId="12">#REF!</definedName>
    <definedName name="Excel_BuiltIn_Print_Area_8_1" localSheetId="14">#REF!</definedName>
    <definedName name="Excel_BuiltIn_Print_Area_8_1" localSheetId="16">#REF!</definedName>
    <definedName name="Excel_BuiltIn_Print_Area_8_1" localSheetId="17">#REF!</definedName>
    <definedName name="Excel_BuiltIn_Print_Area_8_1">#REF!</definedName>
    <definedName name="Excel_BuiltIn_Print_Area_9_1" localSheetId="0">#REF!</definedName>
    <definedName name="Excel_BuiltIn_Print_Area_9_1" localSheetId="2">#REF!</definedName>
    <definedName name="Excel_BuiltIn_Print_Area_9_1" localSheetId="3">#REF!</definedName>
    <definedName name="Excel_BuiltIn_Print_Area_9_1" localSheetId="4">#REF!</definedName>
    <definedName name="Excel_BuiltIn_Print_Area_9_1" localSheetId="5">#REF!</definedName>
    <definedName name="Excel_BuiltIn_Print_Area_9_1" localSheetId="6">#REF!</definedName>
    <definedName name="Excel_BuiltIn_Print_Area_9_1" localSheetId="7">#REF!</definedName>
    <definedName name="Excel_BuiltIn_Print_Area_9_1" localSheetId="8">#REF!</definedName>
    <definedName name="Excel_BuiltIn_Print_Area_9_1" localSheetId="9">#REF!</definedName>
    <definedName name="Excel_BuiltIn_Print_Area_9_1" localSheetId="11">#REF!</definedName>
    <definedName name="Excel_BuiltIn_Print_Area_9_1" localSheetId="12">#REF!</definedName>
    <definedName name="Excel_BuiltIn_Print_Area_9_1" localSheetId="14">#REF!</definedName>
    <definedName name="Excel_BuiltIn_Print_Area_9_1" localSheetId="16">#REF!</definedName>
    <definedName name="Excel_BuiltIn_Print_Area_9_1" localSheetId="17">#REF!</definedName>
    <definedName name="Excel_BuiltIn_Print_Area_9_1">#REF!</definedName>
    <definedName name="Excel_Builtin_PrintArea_10_1_2" localSheetId="0">#REF!</definedName>
    <definedName name="Excel_Builtin_PrintArea_10_1_2" localSheetId="2">#REF!</definedName>
    <definedName name="Excel_Builtin_PrintArea_10_1_2" localSheetId="4">#REF!</definedName>
    <definedName name="Excel_Builtin_PrintArea_10_1_2" localSheetId="5">#REF!</definedName>
    <definedName name="Excel_Builtin_PrintArea_10_1_2" localSheetId="8">#REF!</definedName>
    <definedName name="Excel_Builtin_PrintArea_10_1_2" localSheetId="9">#REF!</definedName>
    <definedName name="Excel_Builtin_PrintArea_10_1_2" localSheetId="11">#REF!</definedName>
    <definedName name="Excel_Builtin_PrintArea_10_1_2" localSheetId="12">#REF!</definedName>
    <definedName name="Excel_Builtin_PrintArea_10_1_2" localSheetId="14">#REF!</definedName>
    <definedName name="Excel_Builtin_PrintArea_10_1_2" localSheetId="16">#REF!</definedName>
    <definedName name="Excel_Builtin_PrintArea_10_1_2" localSheetId="17">#REF!</definedName>
    <definedName name="Excel_Builtin_PrintArea_10_1_2">#REF!</definedName>
    <definedName name="fffff" localSheetId="0">#REF!</definedName>
    <definedName name="fffff" localSheetId="2">#REF!</definedName>
    <definedName name="fffff" localSheetId="4">#REF!</definedName>
    <definedName name="fffff" localSheetId="5">#REF!</definedName>
    <definedName name="fffff" localSheetId="8">#REF!</definedName>
    <definedName name="fffff" localSheetId="9">#REF!</definedName>
    <definedName name="fffff" localSheetId="11">#REF!</definedName>
    <definedName name="fffff" localSheetId="12">#REF!</definedName>
    <definedName name="fffff" localSheetId="14">#REF!</definedName>
    <definedName name="fffff" localSheetId="16">#REF!</definedName>
    <definedName name="fffff" localSheetId="17">#REF!</definedName>
    <definedName name="fffff">#REF!</definedName>
    <definedName name="g" localSheetId="0">#REF!</definedName>
    <definedName name="g" localSheetId="2">#REF!</definedName>
    <definedName name="g" localSheetId="4">#REF!</definedName>
    <definedName name="g" localSheetId="5">#REF!</definedName>
    <definedName name="g" localSheetId="8">#REF!</definedName>
    <definedName name="g" localSheetId="9">#REF!</definedName>
    <definedName name="g" localSheetId="11">#REF!</definedName>
    <definedName name="g" localSheetId="12">#REF!</definedName>
    <definedName name="g" localSheetId="14">#REF!</definedName>
    <definedName name="g" localSheetId="16">#REF!</definedName>
    <definedName name="g" localSheetId="17">#REF!</definedName>
    <definedName name="g">#REF!</definedName>
    <definedName name="GSA">[1]codification!$A$51:$A$81</definedName>
    <definedName name="nuevo" localSheetId="0">#REF!</definedName>
    <definedName name="nuevo" localSheetId="2">#REF!</definedName>
    <definedName name="nuevo" localSheetId="4">#REF!</definedName>
    <definedName name="nuevo" localSheetId="5">#REF!</definedName>
    <definedName name="nuevo" localSheetId="8">#REF!</definedName>
    <definedName name="nuevo" localSheetId="9">#REF!</definedName>
    <definedName name="nuevo" localSheetId="11">#REF!</definedName>
    <definedName name="nuevo" localSheetId="12">#REF!</definedName>
    <definedName name="nuevo" localSheetId="14">#REF!</definedName>
    <definedName name="nuevo" localSheetId="16">#REF!</definedName>
    <definedName name="nuevo" localSheetId="17">#REF!</definedName>
    <definedName name="nuevo">#REF!</definedName>
    <definedName name="_xlnm.Print_Area" localSheetId="6">'Table1G List of research survey'!$A$4:$AA$7</definedName>
    <definedName name="_xlnm.Print_Area" localSheetId="7">'Table1H Research survey data'!$A$1:$M$14</definedName>
    <definedName name="_xlnm.Print_Area" localSheetId="9">'Table3A  Pop segment fisheries'!#REF!</definedName>
    <definedName name="print" localSheetId="0">#REF!</definedName>
    <definedName name="print" localSheetId="2">#REF!</definedName>
    <definedName name="print" localSheetId="3">#REF!</definedName>
    <definedName name="print" localSheetId="4">#REF!</definedName>
    <definedName name="print" localSheetId="5">#REF!</definedName>
    <definedName name="print" localSheetId="6">#REF!</definedName>
    <definedName name="print" localSheetId="7">#REF!</definedName>
    <definedName name="print" localSheetId="8">#REF!</definedName>
    <definedName name="print" localSheetId="9">#REF!</definedName>
    <definedName name="print" localSheetId="11">#REF!</definedName>
    <definedName name="print" localSheetId="12">#REF!</definedName>
    <definedName name="print" localSheetId="14">#REF!</definedName>
    <definedName name="print" localSheetId="16">#REF!</definedName>
    <definedName name="print" localSheetId="17">#REF!</definedName>
    <definedName name="print" localSheetId="18">#REF!</definedName>
    <definedName name="print">#REF!</definedName>
  </definedNames>
  <calcPr calcId="152511"/>
</workbook>
</file>

<file path=xl/calcChain.xml><?xml version="1.0" encoding="utf-8"?>
<calcChain xmlns="http://schemas.openxmlformats.org/spreadsheetml/2006/main">
  <c r="N1" i="86" l="1"/>
  <c r="O1" i="86"/>
  <c r="P1" i="86"/>
  <c r="Q363" i="93" l="1"/>
  <c r="O363" i="93"/>
  <c r="Q362" i="93"/>
  <c r="O362" i="93"/>
  <c r="Q361" i="93"/>
  <c r="O361" i="93"/>
  <c r="Q360" i="93"/>
  <c r="O360" i="93"/>
  <c r="Q359" i="93"/>
  <c r="O359" i="93"/>
  <c r="Q358" i="93"/>
  <c r="O358" i="93"/>
  <c r="Q357" i="93"/>
  <c r="O357" i="93"/>
  <c r="Q356" i="93"/>
  <c r="O356" i="93"/>
  <c r="Q355" i="93"/>
  <c r="O355" i="93"/>
  <c r="Q354" i="93"/>
  <c r="O354" i="93"/>
  <c r="Q353" i="93"/>
  <c r="O353" i="93"/>
  <c r="Q352" i="93"/>
  <c r="O352" i="93"/>
  <c r="Q351" i="93"/>
  <c r="O351" i="93"/>
  <c r="Q350" i="93"/>
  <c r="O350" i="93"/>
  <c r="Q349" i="93"/>
  <c r="O349" i="93"/>
  <c r="Q348" i="93"/>
  <c r="O348" i="93"/>
  <c r="Q347" i="93"/>
  <c r="O347" i="93"/>
  <c r="Q346" i="93"/>
  <c r="O346" i="93"/>
  <c r="Q345" i="93"/>
  <c r="O345" i="93"/>
  <c r="Q344" i="93"/>
  <c r="O344" i="93"/>
  <c r="Q343" i="93"/>
  <c r="O343" i="93"/>
  <c r="Q342" i="93"/>
  <c r="O342" i="93"/>
  <c r="Q341" i="93"/>
  <c r="O341" i="93"/>
  <c r="Q340" i="93"/>
  <c r="O340" i="93"/>
  <c r="Q339" i="93"/>
  <c r="O339" i="93"/>
  <c r="Q338" i="93"/>
  <c r="O338" i="93"/>
  <c r="Q337" i="93"/>
  <c r="O337" i="93"/>
  <c r="Q336" i="93"/>
  <c r="O336" i="93"/>
  <c r="Q335" i="93"/>
  <c r="O335" i="93"/>
  <c r="Q334" i="93"/>
  <c r="O334" i="93"/>
  <c r="Q333" i="93"/>
  <c r="O333" i="93"/>
  <c r="Q332" i="93"/>
  <c r="O332" i="93"/>
  <c r="Q330" i="93"/>
  <c r="O330" i="93"/>
  <c r="Q329" i="93"/>
  <c r="O329" i="93"/>
  <c r="Q328" i="93"/>
  <c r="O328" i="93"/>
  <c r="Q327" i="93"/>
  <c r="O327" i="93"/>
  <c r="Q325" i="93"/>
  <c r="O325" i="93"/>
  <c r="Q324" i="93"/>
  <c r="O324" i="93"/>
  <c r="Q323" i="93"/>
  <c r="O323" i="93"/>
  <c r="Q322" i="93"/>
  <c r="O322" i="93"/>
  <c r="Q321" i="93"/>
  <c r="O321" i="93"/>
  <c r="Q320" i="93"/>
  <c r="O320" i="93"/>
  <c r="Q319" i="93"/>
  <c r="O319" i="93"/>
  <c r="Q317" i="93"/>
  <c r="O317" i="93"/>
  <c r="Q316" i="93"/>
  <c r="O316" i="93"/>
  <c r="Q315" i="93"/>
  <c r="O315" i="93"/>
  <c r="Q314" i="93"/>
  <c r="O314" i="93"/>
  <c r="Q313" i="93"/>
  <c r="O313" i="93"/>
  <c r="Q312" i="93"/>
  <c r="O312" i="93"/>
  <c r="Q311" i="93"/>
  <c r="O311" i="93"/>
  <c r="Q310" i="93"/>
  <c r="O310" i="93"/>
  <c r="Q309" i="93"/>
  <c r="O309" i="93"/>
  <c r="Q308" i="93"/>
  <c r="O308" i="93"/>
  <c r="Q307" i="93"/>
  <c r="O307" i="93"/>
  <c r="Q306" i="93"/>
  <c r="O306" i="93"/>
  <c r="Q305" i="93"/>
  <c r="O305" i="93"/>
  <c r="Q304" i="93"/>
  <c r="O304" i="93"/>
  <c r="Q303" i="93"/>
  <c r="O303" i="93"/>
  <c r="Q302" i="93"/>
  <c r="O302" i="93"/>
  <c r="Q301" i="93"/>
  <c r="O301" i="93"/>
  <c r="Q300" i="93"/>
  <c r="O300" i="93"/>
  <c r="Q299" i="93"/>
  <c r="O299" i="93"/>
  <c r="Q298" i="93"/>
  <c r="O298" i="93"/>
  <c r="Q297" i="93"/>
  <c r="O297" i="93"/>
  <c r="Q296" i="93"/>
  <c r="O296" i="93"/>
  <c r="Q295" i="93"/>
  <c r="O295" i="93"/>
  <c r="Q294" i="93"/>
  <c r="O294" i="93"/>
  <c r="Q293" i="93"/>
  <c r="O293" i="93"/>
  <c r="Q291" i="93"/>
  <c r="O291" i="93"/>
  <c r="Q290" i="93"/>
  <c r="O290" i="93"/>
  <c r="Q289" i="93"/>
  <c r="O289" i="93"/>
  <c r="Q288" i="93"/>
  <c r="O288" i="93"/>
  <c r="Q286" i="93"/>
  <c r="O286" i="93"/>
  <c r="Q285" i="93"/>
  <c r="O285" i="93"/>
  <c r="Q284" i="93"/>
  <c r="O284" i="93"/>
  <c r="Q283" i="93"/>
  <c r="O283" i="93"/>
  <c r="Q282" i="93"/>
  <c r="O282" i="93"/>
  <c r="Q281" i="93"/>
  <c r="O281" i="93"/>
  <c r="Q280" i="93"/>
  <c r="O280" i="93"/>
  <c r="Q278" i="93"/>
  <c r="O278" i="93"/>
  <c r="Q277" i="93"/>
  <c r="O277" i="93"/>
  <c r="Q276" i="93"/>
  <c r="O276" i="93"/>
  <c r="Q275" i="93"/>
  <c r="O275" i="93"/>
  <c r="Q274" i="93"/>
  <c r="O274" i="93"/>
  <c r="Q273" i="93"/>
  <c r="O273" i="93"/>
  <c r="Q272" i="93"/>
  <c r="O272" i="93"/>
  <c r="Q271" i="93"/>
  <c r="O271" i="93"/>
  <c r="Q270" i="93"/>
  <c r="O270" i="93"/>
  <c r="Q269" i="93"/>
  <c r="O269" i="93"/>
  <c r="Q268" i="93"/>
  <c r="O268" i="93"/>
  <c r="Q267" i="93"/>
  <c r="O267" i="93"/>
  <c r="Q266" i="93"/>
  <c r="O266" i="93"/>
  <c r="Q265" i="93"/>
  <c r="O265" i="93"/>
  <c r="Q264" i="93"/>
  <c r="O264" i="93"/>
  <c r="Q263" i="93"/>
  <c r="O263" i="93"/>
  <c r="Q262" i="93"/>
  <c r="O262" i="93"/>
  <c r="Q261" i="93"/>
  <c r="O261" i="93"/>
  <c r="Q260" i="93"/>
  <c r="O260" i="93"/>
  <c r="Q259" i="93"/>
  <c r="O259" i="93"/>
  <c r="Q258" i="93"/>
  <c r="O258" i="93"/>
  <c r="Q257" i="93"/>
  <c r="O257" i="93"/>
  <c r="Q256" i="93"/>
  <c r="O256" i="93"/>
  <c r="Q255" i="93"/>
  <c r="O255" i="93"/>
  <c r="Q254" i="93"/>
  <c r="O254" i="93"/>
  <c r="Q252" i="93"/>
  <c r="O252" i="93"/>
  <c r="Q251" i="93"/>
  <c r="O251" i="93"/>
  <c r="Q250" i="93"/>
  <c r="O250" i="93"/>
  <c r="Q249" i="93"/>
  <c r="O249" i="93"/>
  <c r="Q247" i="93"/>
  <c r="O247" i="93"/>
  <c r="Q246" i="93"/>
  <c r="O246" i="93"/>
  <c r="Q245" i="93"/>
  <c r="O245" i="93"/>
  <c r="Q244" i="93"/>
  <c r="O244" i="93"/>
  <c r="Q243" i="93"/>
  <c r="O243" i="93"/>
  <c r="Q242" i="93"/>
  <c r="O242" i="93"/>
  <c r="Q241" i="93"/>
  <c r="O241" i="93"/>
  <c r="Q239" i="93"/>
  <c r="O239" i="93"/>
  <c r="Q238" i="93"/>
  <c r="O238" i="93"/>
  <c r="Q237" i="93"/>
  <c r="O237" i="93"/>
  <c r="Q236" i="93"/>
  <c r="O236" i="93"/>
  <c r="Q235" i="93"/>
  <c r="O235" i="93"/>
  <c r="Q234" i="93"/>
  <c r="O234" i="93"/>
  <c r="Q233" i="93"/>
  <c r="O233" i="93"/>
  <c r="Q232" i="93"/>
  <c r="O232" i="93"/>
  <c r="Q231" i="93"/>
  <c r="O231" i="93"/>
  <c r="Q230" i="93"/>
  <c r="O230" i="93"/>
  <c r="Q229" i="93"/>
  <c r="O229" i="93"/>
  <c r="Q228" i="93"/>
  <c r="O228" i="93"/>
  <c r="Q227" i="93"/>
  <c r="O227" i="93"/>
  <c r="Q226" i="93"/>
  <c r="O226" i="93"/>
  <c r="Q225" i="93"/>
  <c r="O225" i="93"/>
  <c r="Q224" i="93"/>
  <c r="O224" i="93"/>
  <c r="Q223" i="93"/>
  <c r="O223" i="93"/>
  <c r="Q222" i="93"/>
  <c r="O222" i="93"/>
  <c r="Q221" i="93"/>
  <c r="O221" i="93"/>
  <c r="Q220" i="93"/>
  <c r="O220" i="93"/>
  <c r="Q219" i="93"/>
  <c r="O219" i="93"/>
  <c r="Q218" i="93"/>
  <c r="O218" i="93"/>
  <c r="Q217" i="93"/>
  <c r="O217" i="93"/>
  <c r="Q216" i="93"/>
  <c r="O216" i="93"/>
  <c r="Q215" i="93"/>
  <c r="O215" i="93"/>
  <c r="Q213" i="93"/>
  <c r="O213" i="93"/>
  <c r="Q212" i="93"/>
  <c r="O212" i="93"/>
  <c r="Q211" i="93"/>
  <c r="O211" i="93"/>
  <c r="Q210" i="93"/>
  <c r="O210" i="93"/>
  <c r="Q208" i="93"/>
  <c r="O208" i="93"/>
  <c r="Q207" i="93"/>
  <c r="O207" i="93"/>
  <c r="Q206" i="93"/>
  <c r="O206" i="93"/>
  <c r="Q205" i="93"/>
  <c r="O205" i="93"/>
  <c r="Q204" i="93"/>
  <c r="O204" i="93"/>
  <c r="Q203" i="93"/>
  <c r="O203" i="93"/>
  <c r="Q202" i="93"/>
  <c r="O202" i="93"/>
  <c r="Q200" i="93"/>
  <c r="O200" i="93"/>
  <c r="Q199" i="93"/>
  <c r="O199" i="93"/>
  <c r="Q198" i="93"/>
  <c r="O198" i="93"/>
  <c r="Q197" i="93"/>
  <c r="O197" i="93"/>
  <c r="Q196" i="93"/>
  <c r="O196" i="93"/>
  <c r="Q195" i="93"/>
  <c r="O195" i="93"/>
  <c r="Q194" i="93"/>
  <c r="O194" i="93"/>
  <c r="Q193" i="93"/>
  <c r="O193" i="93"/>
  <c r="Q192" i="93"/>
  <c r="O192" i="93"/>
  <c r="Q191" i="93"/>
  <c r="O191" i="93"/>
  <c r="Q190" i="93"/>
  <c r="O190" i="93"/>
  <c r="Q189" i="93"/>
  <c r="O189" i="93"/>
  <c r="Q188" i="93"/>
  <c r="O188" i="93"/>
  <c r="Q187" i="93"/>
  <c r="O187" i="93"/>
  <c r="Q186" i="93"/>
  <c r="O186" i="93"/>
  <c r="Q185" i="93"/>
  <c r="O185" i="93"/>
  <c r="Q184" i="93"/>
  <c r="O184" i="93"/>
  <c r="Q183" i="93"/>
  <c r="O183" i="93"/>
  <c r="Q182" i="93"/>
  <c r="O182" i="93"/>
  <c r="Q181" i="93"/>
  <c r="O181" i="93"/>
  <c r="Q180" i="93"/>
  <c r="O180" i="93"/>
  <c r="Q179" i="93"/>
  <c r="O179" i="93"/>
  <c r="Q178" i="93"/>
  <c r="O178" i="93"/>
  <c r="Q177" i="93"/>
  <c r="O177" i="93"/>
  <c r="Q176" i="93"/>
  <c r="O176" i="93"/>
  <c r="Q174" i="93"/>
  <c r="O174" i="93"/>
  <c r="Q173" i="93"/>
  <c r="O173" i="93"/>
  <c r="Q172" i="93"/>
  <c r="O172" i="93"/>
  <c r="Q171" i="93"/>
  <c r="O171" i="93"/>
  <c r="Q170" i="93"/>
  <c r="O170" i="93"/>
  <c r="Q169" i="93"/>
  <c r="O169" i="93"/>
  <c r="Q168" i="93"/>
  <c r="O168" i="93"/>
  <c r="Q167" i="93"/>
  <c r="O167" i="93"/>
  <c r="Q166" i="93"/>
  <c r="O166" i="93"/>
  <c r="Q165" i="93"/>
  <c r="O165" i="93"/>
  <c r="Q164" i="93"/>
  <c r="O164" i="93"/>
  <c r="Q163" i="93"/>
  <c r="O163" i="93"/>
  <c r="Q161" i="93"/>
  <c r="O161" i="93"/>
  <c r="Q160" i="93"/>
  <c r="O160" i="93"/>
  <c r="Q159" i="93"/>
  <c r="O159" i="93"/>
  <c r="Q158" i="93"/>
  <c r="O158" i="93"/>
  <c r="Q157" i="93"/>
  <c r="O157" i="93"/>
  <c r="Q156" i="93"/>
  <c r="O156" i="93"/>
  <c r="Q155" i="93"/>
  <c r="O155" i="93"/>
  <c r="Q154" i="93"/>
  <c r="O154" i="93"/>
  <c r="Q153" i="93"/>
  <c r="O153" i="93"/>
  <c r="Q152" i="93"/>
  <c r="O152" i="93"/>
  <c r="Q151" i="93"/>
  <c r="O151" i="93"/>
  <c r="Q150" i="93"/>
  <c r="O150" i="93"/>
  <c r="Q149" i="93"/>
  <c r="O149" i="93"/>
  <c r="Q148" i="93"/>
  <c r="O148" i="93"/>
  <c r="Q147" i="93"/>
  <c r="O147" i="93"/>
  <c r="Q146" i="93"/>
  <c r="O146" i="93"/>
  <c r="Q145" i="93"/>
  <c r="O145" i="93"/>
  <c r="Q144" i="93"/>
  <c r="O144" i="93"/>
  <c r="Q143" i="93"/>
  <c r="O143" i="93"/>
  <c r="Q142" i="93"/>
  <c r="O142" i="93"/>
  <c r="Q141" i="93"/>
  <c r="O141" i="93"/>
  <c r="Q140" i="93"/>
  <c r="O140" i="93"/>
  <c r="Q139" i="93"/>
  <c r="O139" i="93"/>
  <c r="Q138" i="93"/>
  <c r="O138" i="93"/>
  <c r="Q137" i="93"/>
  <c r="O137" i="93"/>
  <c r="Q135" i="93"/>
  <c r="O135" i="93"/>
  <c r="Q134" i="93"/>
  <c r="O134" i="93"/>
  <c r="Q133" i="93"/>
  <c r="O133" i="93"/>
  <c r="Q132" i="93"/>
  <c r="O132" i="93"/>
  <c r="Q130" i="93"/>
  <c r="O130" i="93"/>
  <c r="Q129" i="93"/>
  <c r="O129" i="93"/>
  <c r="Q128" i="93"/>
  <c r="O128" i="93"/>
  <c r="Q127" i="93"/>
  <c r="O127" i="93"/>
  <c r="Q126" i="93"/>
  <c r="O126" i="93"/>
  <c r="Q125" i="93"/>
  <c r="O125" i="93"/>
  <c r="Q124" i="93"/>
  <c r="O124" i="93"/>
  <c r="Q122" i="93"/>
  <c r="O122" i="93"/>
  <c r="Q121" i="93"/>
  <c r="O121" i="93"/>
  <c r="Q120" i="93"/>
  <c r="O120" i="93"/>
  <c r="Q119" i="93"/>
  <c r="O119" i="93"/>
  <c r="Q118" i="93"/>
  <c r="O118" i="93"/>
  <c r="Q117" i="93"/>
  <c r="O117" i="93"/>
  <c r="Q116" i="93"/>
  <c r="O116" i="93"/>
  <c r="Q115" i="93"/>
  <c r="O115" i="93"/>
  <c r="Q114" i="93"/>
  <c r="O114" i="93"/>
  <c r="Q113" i="93"/>
  <c r="O113" i="93"/>
  <c r="Q112" i="93"/>
  <c r="O112" i="93"/>
  <c r="Q111" i="93"/>
  <c r="O111" i="93"/>
  <c r="Q110" i="93"/>
  <c r="O110" i="93"/>
  <c r="Q109" i="93"/>
  <c r="O109" i="93"/>
  <c r="Q108" i="93"/>
  <c r="O108" i="93"/>
  <c r="Q107" i="93"/>
  <c r="O107" i="93"/>
  <c r="Q106" i="93"/>
  <c r="O106" i="93"/>
  <c r="Q105" i="93"/>
  <c r="O105" i="93"/>
  <c r="Q104" i="93"/>
  <c r="O104" i="93"/>
  <c r="Q103" i="93"/>
  <c r="O103" i="93"/>
  <c r="Q102" i="93"/>
  <c r="O102" i="93"/>
  <c r="Q101" i="93"/>
  <c r="O101" i="93"/>
  <c r="Q100" i="93"/>
  <c r="O100" i="93"/>
  <c r="Q99" i="93"/>
  <c r="O99" i="93"/>
  <c r="Q98" i="93"/>
  <c r="O98" i="93"/>
  <c r="Q96" i="93"/>
  <c r="O96" i="93"/>
  <c r="Q95" i="93"/>
  <c r="O95" i="93"/>
  <c r="Q94" i="93"/>
  <c r="O94" i="93"/>
  <c r="Q93" i="93"/>
  <c r="O93" i="93"/>
  <c r="Q91" i="93"/>
  <c r="O91" i="93"/>
  <c r="Q90" i="93"/>
  <c r="O90" i="93"/>
  <c r="Q89" i="93"/>
  <c r="O89" i="93"/>
  <c r="Q88" i="93"/>
  <c r="O88" i="93"/>
  <c r="Q87" i="93"/>
  <c r="O87" i="93"/>
  <c r="Q86" i="93"/>
  <c r="O86" i="93"/>
  <c r="Q85" i="93"/>
  <c r="O85" i="93"/>
  <c r="Q83" i="93"/>
  <c r="O83" i="93"/>
  <c r="Q82" i="93"/>
  <c r="O82" i="93"/>
  <c r="Q81" i="93"/>
  <c r="O81" i="93"/>
  <c r="Q80" i="93"/>
  <c r="O80" i="93"/>
  <c r="Q79" i="93"/>
  <c r="O79" i="93"/>
  <c r="Q78" i="93"/>
  <c r="O78" i="93"/>
  <c r="Q77" i="93"/>
  <c r="O77" i="93"/>
  <c r="Q76" i="93"/>
  <c r="O76" i="93"/>
  <c r="Q75" i="93"/>
  <c r="O75" i="93"/>
  <c r="Q74" i="93"/>
  <c r="O74" i="93"/>
  <c r="Q73" i="93"/>
  <c r="O73" i="93"/>
  <c r="Q72" i="93"/>
  <c r="O72" i="93"/>
  <c r="Q71" i="93"/>
  <c r="O71" i="93"/>
  <c r="Q70" i="93"/>
  <c r="O70" i="93"/>
  <c r="Q69" i="93"/>
  <c r="O69" i="93"/>
  <c r="Q68" i="93"/>
  <c r="O68" i="93"/>
  <c r="Q67" i="93"/>
  <c r="O67" i="93"/>
  <c r="Q66" i="93"/>
  <c r="O66" i="93"/>
  <c r="Q65" i="93"/>
  <c r="O65" i="93"/>
  <c r="Q64" i="93"/>
  <c r="O64" i="93"/>
  <c r="Q63" i="93"/>
  <c r="O63" i="93"/>
  <c r="Q62" i="93"/>
  <c r="O62" i="93"/>
  <c r="Q61" i="93"/>
  <c r="O61" i="93"/>
  <c r="Q60" i="93"/>
  <c r="O60" i="93"/>
  <c r="Q59" i="93"/>
  <c r="O59" i="93"/>
  <c r="Q57" i="93"/>
  <c r="O57" i="93"/>
  <c r="Q56" i="93"/>
  <c r="O56" i="93"/>
  <c r="Q55" i="93"/>
  <c r="O55" i="93"/>
  <c r="Q54" i="93"/>
  <c r="O54" i="93"/>
  <c r="Q52" i="93"/>
  <c r="O52" i="93"/>
  <c r="Q51" i="93"/>
  <c r="O51" i="93"/>
  <c r="Q50" i="93"/>
  <c r="O50" i="93"/>
  <c r="Q49" i="93"/>
  <c r="O49" i="93"/>
  <c r="Q48" i="93"/>
  <c r="O48" i="93"/>
  <c r="Q47" i="93"/>
  <c r="O47" i="93"/>
  <c r="Q46" i="93"/>
  <c r="O46" i="93"/>
  <c r="Q44" i="93"/>
  <c r="O44" i="93"/>
  <c r="Q43" i="93"/>
  <c r="O43" i="93"/>
  <c r="Q42" i="93"/>
  <c r="O42" i="93"/>
  <c r="Q41" i="93"/>
  <c r="O41" i="93"/>
  <c r="Q40" i="93"/>
  <c r="O40" i="93"/>
  <c r="Q39" i="93"/>
  <c r="O39" i="93"/>
  <c r="Q38" i="93"/>
  <c r="O38" i="93"/>
  <c r="Q37" i="93"/>
  <c r="O37" i="93"/>
  <c r="Q36" i="93"/>
  <c r="O36" i="93"/>
  <c r="Q35" i="93"/>
  <c r="O35" i="93"/>
  <c r="Q34" i="93"/>
  <c r="O34" i="93"/>
  <c r="Q33" i="93"/>
  <c r="O33" i="93"/>
  <c r="Q32" i="93"/>
  <c r="O32" i="93"/>
  <c r="Q31" i="93"/>
  <c r="O31" i="93"/>
  <c r="Q30" i="93"/>
  <c r="O30" i="93"/>
  <c r="Q29" i="93"/>
  <c r="O29" i="93"/>
  <c r="Q28" i="93"/>
  <c r="O28" i="93"/>
  <c r="Q27" i="93"/>
  <c r="O27" i="93"/>
  <c r="Q26" i="93"/>
  <c r="O26" i="93"/>
  <c r="Q25" i="93"/>
  <c r="O25" i="93"/>
  <c r="Q24" i="93"/>
  <c r="O24" i="93"/>
  <c r="Q23" i="93"/>
  <c r="O23" i="93"/>
  <c r="Q22" i="93"/>
  <c r="O22" i="93"/>
  <c r="Q21" i="93"/>
  <c r="O21" i="93"/>
  <c r="Q20" i="93"/>
  <c r="O20" i="93"/>
  <c r="Q18" i="93"/>
  <c r="O18" i="93"/>
  <c r="Q17" i="93"/>
  <c r="O17" i="93"/>
  <c r="Q16" i="93"/>
  <c r="O16" i="93"/>
  <c r="Q15" i="93"/>
  <c r="O15" i="93"/>
  <c r="Q13" i="93"/>
  <c r="O13" i="93"/>
  <c r="Q12" i="93"/>
  <c r="O12" i="93"/>
  <c r="Q11" i="93"/>
  <c r="O11" i="93"/>
  <c r="Q10" i="93"/>
  <c r="O10" i="93"/>
  <c r="Q9" i="93"/>
  <c r="O9" i="93"/>
  <c r="Q8" i="93"/>
  <c r="O8" i="93"/>
  <c r="Q7" i="93"/>
  <c r="O7" i="93"/>
  <c r="Q5" i="93"/>
  <c r="O5" i="93"/>
  <c r="N30" i="91" l="1"/>
  <c r="L30" i="91"/>
  <c r="N29" i="91"/>
  <c r="L29" i="91"/>
  <c r="N27" i="91"/>
  <c r="L27" i="91"/>
  <c r="N26" i="91"/>
  <c r="L26" i="91"/>
  <c r="N25" i="91"/>
  <c r="L25" i="91"/>
  <c r="N24" i="91"/>
  <c r="L24" i="91"/>
  <c r="N23" i="91"/>
  <c r="L23" i="91"/>
  <c r="N22" i="91"/>
  <c r="L22" i="91"/>
  <c r="N21" i="91"/>
  <c r="L21" i="91"/>
  <c r="N20" i="91"/>
  <c r="L20" i="91"/>
  <c r="N19" i="91"/>
  <c r="L19" i="91"/>
  <c r="N18" i="91"/>
  <c r="L18" i="91"/>
  <c r="N17" i="91"/>
  <c r="L17" i="91"/>
  <c r="N16" i="91"/>
  <c r="L16" i="91"/>
  <c r="N15" i="91"/>
  <c r="L15" i="91"/>
  <c r="N14" i="91"/>
  <c r="L14" i="91"/>
  <c r="N13" i="91"/>
  <c r="L13" i="91"/>
  <c r="N12" i="91"/>
  <c r="L12" i="91"/>
  <c r="N11" i="91"/>
  <c r="L11" i="91"/>
  <c r="N10" i="91"/>
  <c r="L10" i="91"/>
  <c r="N9" i="91"/>
  <c r="L9" i="91"/>
  <c r="N8" i="91"/>
  <c r="L8" i="91"/>
  <c r="N7" i="91"/>
  <c r="L7" i="91"/>
  <c r="N6" i="91"/>
  <c r="L6" i="91"/>
  <c r="N5" i="91"/>
  <c r="L5" i="91"/>
  <c r="K44" i="86" l="1"/>
  <c r="K43" i="86"/>
  <c r="K42" i="86"/>
  <c r="K41" i="86"/>
  <c r="K40" i="86"/>
  <c r="K39" i="86"/>
  <c r="K38" i="86"/>
  <c r="K37" i="86"/>
  <c r="K36" i="86"/>
  <c r="K35" i="86"/>
  <c r="K34" i="86"/>
  <c r="K33" i="86"/>
  <c r="K32" i="86"/>
  <c r="K31" i="86"/>
  <c r="K30" i="86"/>
  <c r="K29" i="86"/>
  <c r="K28" i="86"/>
  <c r="K27" i="86"/>
  <c r="K26" i="86"/>
  <c r="K25" i="86"/>
  <c r="K24" i="86"/>
  <c r="K23" i="86"/>
  <c r="K22" i="86"/>
  <c r="K21" i="86"/>
  <c r="K20" i="86"/>
  <c r="K19" i="86"/>
  <c r="K18" i="86"/>
  <c r="K17" i="86"/>
  <c r="K16" i="86"/>
  <c r="K15" i="86"/>
  <c r="K14" i="86"/>
  <c r="K13" i="86"/>
  <c r="K12" i="86"/>
  <c r="K11" i="86"/>
  <c r="K10" i="86"/>
  <c r="K9" i="86"/>
  <c r="K8" i="86"/>
  <c r="K7" i="86"/>
  <c r="K6" i="86"/>
  <c r="K5" i="86"/>
  <c r="Q17" i="83" l="1"/>
  <c r="Q16" i="83"/>
  <c r="Q15" i="83"/>
  <c r="Q14" i="83"/>
  <c r="Q13" i="83"/>
  <c r="Q12" i="83"/>
  <c r="Q11" i="83"/>
  <c r="Q10" i="83"/>
  <c r="Q9" i="83"/>
  <c r="Q8" i="83"/>
  <c r="Q7" i="83"/>
  <c r="Q6" i="83"/>
  <c r="H10" i="74" l="1"/>
  <c r="H9" i="74"/>
  <c r="H8" i="74"/>
  <c r="H7" i="74"/>
  <c r="H6" i="74"/>
  <c r="H5" i="74"/>
</calcChain>
</file>

<file path=xl/sharedStrings.xml><?xml version="1.0" encoding="utf-8"?>
<sst xmlns="http://schemas.openxmlformats.org/spreadsheetml/2006/main" count="11864" uniqueCount="1148">
  <si>
    <t>MS</t>
  </si>
  <si>
    <t>Region</t>
  </si>
  <si>
    <t>Variables</t>
  </si>
  <si>
    <t>Data sources</t>
  </si>
  <si>
    <t>Comments</t>
  </si>
  <si>
    <t>RFMO/RFO/IO</t>
  </si>
  <si>
    <t>Species</t>
  </si>
  <si>
    <t>Frequency</t>
  </si>
  <si>
    <t>MS participating in sampling</t>
  </si>
  <si>
    <t>Sampling year</t>
  </si>
  <si>
    <t>Sampling design</t>
  </si>
  <si>
    <t>Sampling implementation</t>
  </si>
  <si>
    <t>Data capture</t>
  </si>
  <si>
    <t>Data Storage</t>
  </si>
  <si>
    <t>Data processing</t>
  </si>
  <si>
    <t>Is the sampling design documented?</t>
  </si>
  <si>
    <t>Area / Stock</t>
  </si>
  <si>
    <t>Age</t>
  </si>
  <si>
    <t>Weight</t>
  </si>
  <si>
    <t>Sex ratio</t>
  </si>
  <si>
    <t>Sexual maturity</t>
  </si>
  <si>
    <t>Fecundity</t>
  </si>
  <si>
    <t>MS partcipating in sampling</t>
  </si>
  <si>
    <t xml:space="preserve">
EU TAC (if any)
(%)</t>
  </si>
  <si>
    <t>Average landings in the reference years (tons)</t>
  </si>
  <si>
    <t>Threshold  (Y/N)</t>
  </si>
  <si>
    <t>Name of sampling scheme</t>
  </si>
  <si>
    <t xml:space="preserve">Sampling frame </t>
  </si>
  <si>
    <t xml:space="preserve">Where can documentation on sampling design be found? </t>
  </si>
  <si>
    <t>Are non-responses and refusals recorded?</t>
  </si>
  <si>
    <t>Where can documentation on quality checks for data capture be found?</t>
  </si>
  <si>
    <t>In which national database are data stored?</t>
  </si>
  <si>
    <t>In which international database(s) are data stored?</t>
  </si>
  <si>
    <t xml:space="preserve">Where can documentation on processes to evaluate accuracy be found? </t>
  </si>
  <si>
    <t xml:space="preserve">Comments </t>
  </si>
  <si>
    <t>Selected for sampling  (Y/N)</t>
  </si>
  <si>
    <t>Are quality checks to validate detailed data documented?</t>
  </si>
  <si>
    <t>Are processes to evaluate data accuracy (bias and precision) documented?</t>
  </si>
  <si>
    <t>Are the editing and imputation methods documented?</t>
  </si>
  <si>
    <t xml:space="preserve">Where can documentation on editing and imputation be found? </t>
  </si>
  <si>
    <t>Length</t>
  </si>
  <si>
    <t xml:space="preserve">Sampling year/ period </t>
  </si>
  <si>
    <t>Planned minimum no of individuals to be measured at the national level</t>
  </si>
  <si>
    <t>Planned minimum no of individuals to be measured at the regional level</t>
  </si>
  <si>
    <t>Table1A: List of required stocks</t>
  </si>
  <si>
    <t>Table 1B: Planning of sampling for biological variables</t>
  </si>
  <si>
    <t>Table 1C: Sampling intensity for biological variables</t>
  </si>
  <si>
    <t>Table 5A: Quality assurance framework for biological data</t>
  </si>
  <si>
    <t>Achieved number of individuals measured at the national level</t>
  </si>
  <si>
    <t xml:space="preserve">Achieved number of samples </t>
  </si>
  <si>
    <t>Sampling protocol</t>
  </si>
  <si>
    <t>Changes in species landings</t>
  </si>
  <si>
    <t>AR year</t>
  </si>
  <si>
    <t>WP  years</t>
  </si>
  <si>
    <t>WP years</t>
  </si>
  <si>
    <t xml:space="preserve">AR  year </t>
  </si>
  <si>
    <t>Share (%) in EU landings</t>
  </si>
  <si>
    <t>Reference years</t>
  </si>
  <si>
    <t>AR  Comments</t>
  </si>
  <si>
    <t>% of achievement (100*M/J)</t>
  </si>
  <si>
    <t>Table 1D: Recreational fisheries</t>
  </si>
  <si>
    <t>Area/EMU</t>
  </si>
  <si>
    <t>Applicable (Species present in the MS?)</t>
  </si>
  <si>
    <t>Reasons for not sampling</t>
  </si>
  <si>
    <t>Threshold (Y/N)</t>
  </si>
  <si>
    <t>Annual estimate of catch? (Y/N)</t>
  </si>
  <si>
    <t>Annual percentage of released catch? (Y/N)</t>
  </si>
  <si>
    <t>Collection of catch composition data? (Y/N)</t>
  </si>
  <si>
    <t>Type of Survey</t>
  </si>
  <si>
    <t>Estimation of  the yearly weight and numbers of catch (Y/N)</t>
  </si>
  <si>
    <t>Estimation of  the yearly percentage release (Y/N)</t>
  </si>
  <si>
    <t>Evaluated by external experts/bodies (Y/N)</t>
  </si>
  <si>
    <t>Conform with accepted standards Y/N</t>
  </si>
  <si>
    <t xml:space="preserve">Table 2A: Fishing activity variables data collection strategy </t>
  </si>
  <si>
    <t xml:space="preserve">Supra region </t>
  </si>
  <si>
    <t xml:space="preserve">Variable Group </t>
  </si>
  <si>
    <t>Variable</t>
  </si>
  <si>
    <t xml:space="preserve">Fishing technique </t>
  </si>
  <si>
    <t xml:space="preserve">Length class </t>
  </si>
  <si>
    <t>Metiers (level 6)</t>
  </si>
  <si>
    <t>Data collected  under control regulation appropriate for scientific use (Y/N/I)</t>
  </si>
  <si>
    <t xml:space="preserve">Type of data collected under control regulation used to calculate the estimates </t>
  </si>
  <si>
    <t>Data source for complementary data collection</t>
  </si>
  <si>
    <t>Expected coverage of data collected under control regulation (% of fishing trips)</t>
  </si>
  <si>
    <t>Additional data collection (Y/N)</t>
  </si>
  <si>
    <t xml:space="preserve">Data collection scheme </t>
  </si>
  <si>
    <t>Planned coverage of data collected under complementary data collection (% of fishing trips)</t>
  </si>
  <si>
    <t xml:space="preserve">Achieved coverage of data collected under complementary data collection </t>
  </si>
  <si>
    <t>AR comments</t>
  </si>
  <si>
    <t>Table 3A: Population segments for collection of economic and social data for fisheries</t>
  </si>
  <si>
    <t>Cluster Name</t>
  </si>
  <si>
    <t>Type of variables (E/S)</t>
  </si>
  <si>
    <t>Data Source</t>
  </si>
  <si>
    <t xml:space="preserve">Type of data collection scheme </t>
  </si>
  <si>
    <t xml:space="preserve">Planned sample rate % </t>
  </si>
  <si>
    <t>Achieved Sample Rate %</t>
  </si>
  <si>
    <t>AR Comment</t>
  </si>
  <si>
    <t>Table 3B: Population segments for collection of economic and social data for aquaculture</t>
  </si>
  <si>
    <t>Techniques</t>
  </si>
  <si>
    <t>Species group</t>
  </si>
  <si>
    <t>Data source</t>
  </si>
  <si>
    <t>Threshold Type</t>
  </si>
  <si>
    <t>Table 3C: Population segments for collection of economic and social data for the processing industry</t>
  </si>
  <si>
    <t>Segment</t>
  </si>
  <si>
    <t xml:space="preserve">Variables </t>
  </si>
  <si>
    <t>Table 5B: Quality assurance framework for socio-economic data</t>
  </si>
  <si>
    <t>Institutional environment</t>
  </si>
  <si>
    <t>Statistical processes</t>
  </si>
  <si>
    <t>Statistical Outputs</t>
  </si>
  <si>
    <t>P3 Impartiality and objectiveness</t>
  </si>
  <si>
    <t>P4 Confidentiality</t>
  </si>
  <si>
    <t>P5 Sound methodology</t>
  </si>
  <si>
    <t>P6 Appropriate statistical procedures</t>
  </si>
  <si>
    <t>P7 Non-excessive burden on respondents</t>
  </si>
  <si>
    <t>P8 Cost effectiveness</t>
  </si>
  <si>
    <t>P9 Relevance</t>
  </si>
  <si>
    <t>P10 Accuracy and reliability</t>
  </si>
  <si>
    <t>P11 Timeliness and punctuality</t>
  </si>
  <si>
    <t>P12 coherence and comparability</t>
  </si>
  <si>
    <t>P13 Accessibility and Clarity</t>
  </si>
  <si>
    <t>Sector Name</t>
  </si>
  <si>
    <t>Sampling year/ period</t>
  </si>
  <si>
    <t>RFMO/RFO/IO/NSB</t>
  </si>
  <si>
    <t>Statistically sound sources and methods</t>
  </si>
  <si>
    <t>Error checking</t>
  </si>
  <si>
    <t>Are procedures for confidential data handling in place and documented?</t>
  </si>
  <si>
    <t>Are protocols to enforce confidentiality between DCF partners in place and documented?</t>
  </si>
  <si>
    <t>Are protocols to enforce confidentiality with external users in place and documented?</t>
  </si>
  <si>
    <t>Is sound methodology documented ?</t>
  </si>
  <si>
    <t>Does it follow international standards, guidelines and best practices?</t>
  </si>
  <si>
    <t>Are methodologies consistent at MS, regional and EU level?</t>
  </si>
  <si>
    <t>Is there consistency between administrative and other statistical data?</t>
  </si>
  <si>
    <t>Are there agreements for access and quality of administrative data between partners?</t>
  </si>
  <si>
    <t>Are data collection, entry and coding checked?</t>
  </si>
  <si>
    <t>Are editing and imputation methods used and checked?</t>
  </si>
  <si>
    <t>Are revisions documented and available?</t>
  </si>
  <si>
    <t>Is duplication of data collection avoided?</t>
  </si>
  <si>
    <t>Do automatic techniques for data capture, data coding and validation exist?</t>
  </si>
  <si>
    <t>Are end-users listed and updated?</t>
  </si>
  <si>
    <t>Are sources, intermediate results and outputs regularly assessed and validated?</t>
  </si>
  <si>
    <t xml:space="preserve">Are errors measured and documented? </t>
  </si>
  <si>
    <t>Are procedures in place to ensure timely execution?</t>
  </si>
  <si>
    <t>Are procedures in place to monitor internal coherence?</t>
  </si>
  <si>
    <t>Are statistics comparable over time?</t>
  </si>
  <si>
    <t>Are methodological documents publicly available?</t>
  </si>
  <si>
    <t>Are data stored in databases?</t>
  </si>
  <si>
    <t xml:space="preserve">Where can documentation be found? </t>
  </si>
  <si>
    <t>Table 7A: Planned regional and international coordination</t>
  </si>
  <si>
    <t>Acronym</t>
  </si>
  <si>
    <t>Name of meeting</t>
  </si>
  <si>
    <t>Planned MS participation</t>
  </si>
  <si>
    <t>Table 7B: Follow-up of recommendations and agreements</t>
  </si>
  <si>
    <t>Source</t>
  </si>
  <si>
    <t xml:space="preserve">Section </t>
  </si>
  <si>
    <t>Topic</t>
  </si>
  <si>
    <t>Recommendation number</t>
  </si>
  <si>
    <t>Recommendation/ Agreement</t>
  </si>
  <si>
    <t>Follow-up action</t>
  </si>
  <si>
    <t>Table7C: Bi- and multilateral agreements</t>
  </si>
  <si>
    <t>MSs</t>
  </si>
  <si>
    <t>Contact persons</t>
  </si>
  <si>
    <t>Content</t>
  </si>
  <si>
    <t>Coordination</t>
  </si>
  <si>
    <t>Description of sampling / sampling protocol / sampling intensity</t>
  </si>
  <si>
    <t xml:space="preserve">Data transmission  </t>
  </si>
  <si>
    <t xml:space="preserve">Access to vessels </t>
  </si>
  <si>
    <t xml:space="preserve">Validity </t>
  </si>
  <si>
    <t>AR Comments</t>
  </si>
  <si>
    <t>Agreed at RCG level?</t>
  </si>
  <si>
    <t>Survey ID</t>
  </si>
  <si>
    <t>Reasons for non-conformity</t>
  </si>
  <si>
    <t>Planned nos</t>
  </si>
  <si>
    <t>Unit</t>
  </si>
  <si>
    <t>Method</t>
  </si>
  <si>
    <t>Fishery / Independent data collection</t>
  </si>
  <si>
    <t>Life stage</t>
  </si>
  <si>
    <t>Water Body</t>
  </si>
  <si>
    <t>Applicable (Y/N)</t>
  </si>
  <si>
    <t>Area</t>
  </si>
  <si>
    <t>Sampling period</t>
  </si>
  <si>
    <t xml:space="preserve">Table 1E: Anadromous and catadromous species data collection in fresh water </t>
  </si>
  <si>
    <t>Sampling period/year(s)</t>
  </si>
  <si>
    <t>Sub-area / Fishing ground</t>
  </si>
  <si>
    <t>Scheme</t>
  </si>
  <si>
    <t>Stratum ID code / Name of the survey</t>
  </si>
  <si>
    <t>Group of vulnerable species</t>
  </si>
  <si>
    <t xml:space="preserve">Expected occurence of recordings </t>
  </si>
  <si>
    <t>Planned number of PSUs</t>
  </si>
  <si>
    <t>Are data stored in a national database?</t>
  </si>
  <si>
    <t>Are data stored in international database(s)?</t>
  </si>
  <si>
    <t>Table 1G: List of research surveys at sea</t>
  </si>
  <si>
    <t>Name of survey</t>
  </si>
  <si>
    <t xml:space="preserve">Acronym </t>
  </si>
  <si>
    <t>Mandatory (Y/N)</t>
  </si>
  <si>
    <t>Agreed at RCG level</t>
  </si>
  <si>
    <t>Days at sea planned</t>
  </si>
  <si>
    <t xml:space="preserve">Planned target </t>
  </si>
  <si>
    <t>Map</t>
  </si>
  <si>
    <t>Relevant international planning group - RFMO/RFO/IO</t>
  </si>
  <si>
    <t>Type of MS participation</t>
  </si>
  <si>
    <t>Days at sea achieved</t>
  </si>
  <si>
    <t>Achieved target</t>
  </si>
  <si>
    <t>Table 1H: Research survey data collection and dissemination</t>
  </si>
  <si>
    <t>Type of data collected</t>
  </si>
  <si>
    <t>Core/ Additional variable</t>
  </si>
  <si>
    <t>Used as basis for advice (Y/N)</t>
  </si>
  <si>
    <t>Relevant International database</t>
  </si>
  <si>
    <t>Indication if AR comments are required by MS</t>
  </si>
  <si>
    <t>Table 6A: Data availability</t>
  </si>
  <si>
    <t>Data set</t>
  </si>
  <si>
    <t>Section</t>
  </si>
  <si>
    <t>Variable group</t>
  </si>
  <si>
    <t>Year(s) of WP implementation</t>
  </si>
  <si>
    <t xml:space="preserve">Reference year </t>
  </si>
  <si>
    <t>Final data available after</t>
  </si>
  <si>
    <t>Conformity</t>
  </si>
  <si>
    <t>Stratum ID code</t>
  </si>
  <si>
    <t>PSU type</t>
  </si>
  <si>
    <t>Catch fractions covered</t>
  </si>
  <si>
    <t>Species/ Stocks covered for estimation of volume and length of catch fractions</t>
  </si>
  <si>
    <t>Seasonality (Temporal strata)</t>
  </si>
  <si>
    <t xml:space="preserve">Average Number of PSU during the reference years         </t>
  </si>
  <si>
    <t xml:space="preserve">Number of unique vessels sampled </t>
  </si>
  <si>
    <t>Table 4A: Sampling plan description for biological data</t>
  </si>
  <si>
    <t>Date when data was available</t>
  </si>
  <si>
    <t>Number of unique vessels with activity in the stratum</t>
  </si>
  <si>
    <t>Table 4B: Sampling frame description for biological data</t>
  </si>
  <si>
    <t>Stratum ID number</t>
  </si>
  <si>
    <t>Stratum</t>
  </si>
  <si>
    <t xml:space="preserve">Sampling frame description </t>
  </si>
  <si>
    <t xml:space="preserve">Method of PSU selection </t>
  </si>
  <si>
    <t>Table 4C: Data on the fisheries by member state</t>
  </si>
  <si>
    <t>Fleet segment / Metier</t>
  </si>
  <si>
    <t>Targeted species / species assemblage</t>
  </si>
  <si>
    <t>Average number of vessels</t>
  </si>
  <si>
    <t xml:space="preserve">Average number of fishing trips </t>
  </si>
  <si>
    <t xml:space="preserve">Average number of fishing days </t>
  </si>
  <si>
    <t xml:space="preserve">Average landings (tons) </t>
  </si>
  <si>
    <t>Average landings (tons) in national ports</t>
  </si>
  <si>
    <t>Average landings (tons) in foreign ports</t>
  </si>
  <si>
    <t>Number of vessels</t>
  </si>
  <si>
    <t>Number of fishing trips</t>
  </si>
  <si>
    <t>Number of fishing days</t>
  </si>
  <si>
    <t>Landings (tons)</t>
  </si>
  <si>
    <t>Landings (tons) in national ports</t>
  </si>
  <si>
    <t>Landings (tons) in foreign ports</t>
  </si>
  <si>
    <t>Table 4D: Landing locations</t>
  </si>
  <si>
    <t>Landing locations(s)</t>
  </si>
  <si>
    <t>Average number of locations</t>
  </si>
  <si>
    <t xml:space="preserve">Average number of registered landings </t>
  </si>
  <si>
    <t xml:space="preserve">Average landed tonnage </t>
  </si>
  <si>
    <t>Average landed tonnage of national fleet</t>
  </si>
  <si>
    <t>Average landed tonnage of foreign fleet</t>
  </si>
  <si>
    <t>Unique Survey ID or Name of sampling scheme
(Linked to Table 5A)</t>
  </si>
  <si>
    <t xml:space="preserve">Is the survey part of a pilot study or part of an established programme? 
</t>
  </si>
  <si>
    <t>Are non-response and refusal recorded?
(Linked to Table 5A)</t>
  </si>
  <si>
    <t>Is the sampling design documented?
(Linked to Table 5A)</t>
  </si>
  <si>
    <t>Are the editing and imputation methods documented? (Linked to Table 5A)</t>
  </si>
  <si>
    <t>Achieved numbers</t>
  </si>
  <si>
    <t>% of achievement (100*P/M)</t>
  </si>
  <si>
    <t xml:space="preserve">Table 1F: Incidental by-catch of birds, mammals, reptiles and fish </t>
  </si>
  <si>
    <t>MS participation</t>
  </si>
  <si>
    <t>Period (Month)</t>
  </si>
  <si>
    <t>Frame population</t>
  </si>
  <si>
    <t>Achieved sample number</t>
  </si>
  <si>
    <t>Response Rate %</t>
  </si>
  <si>
    <t>Achieved Sample no/Planned sample no.</t>
  </si>
  <si>
    <t>Area(s)
covered</t>
  </si>
  <si>
    <t>Type of sampling activities</t>
  </si>
  <si>
    <t>International database</t>
  </si>
  <si>
    <t>Indication if AR comments by MS are required concerning effort achieved</t>
  </si>
  <si>
    <t>Indication if AR comments by MS are required concerning temporal and spatial coverage</t>
  </si>
  <si>
    <t>Has there be occurrence of bycatch?</t>
  </si>
  <si>
    <t>Number of PSU sampled in which observers have been instructed to look for bycatch</t>
  </si>
  <si>
    <t>Does your sampling protocol allow for the calculation of observation effort “at haul level” (Y/N)</t>
  </si>
  <si>
    <t>Fish (Y/N/NA)</t>
  </si>
  <si>
    <t>Mammals (Y/N/NA)</t>
  </si>
  <si>
    <t>Birds (Y/N/NA)</t>
  </si>
  <si>
    <t>Reptiles (Y/N/NA)</t>
  </si>
  <si>
    <t>Other (Y/N/NA)</t>
  </si>
  <si>
    <t>Data collected  under control regulation accessible for scientific use (Y/N/I)</t>
  </si>
  <si>
    <t>Informative Data</t>
  </si>
  <si>
    <t>% of achievement (100*Q/N)</t>
  </si>
  <si>
    <t>Number of fishing trips in the stratum</t>
  </si>
  <si>
    <t xml:space="preserve">Number of fishing trips sampled </t>
  </si>
  <si>
    <t>Collection of catch composition data (Y/N)</t>
  </si>
  <si>
    <t xml:space="preserve">AR Comments </t>
  </si>
  <si>
    <t>Total number of PSU in the sampling year</t>
  </si>
  <si>
    <t>Achieved number of PSU in the sampling year</t>
  </si>
  <si>
    <t xml:space="preserve">Is there any mitigation device? (Y/N) </t>
  </si>
  <si>
    <t>In case of financial participation, is payment done? (Y/N)</t>
  </si>
  <si>
    <t>Other data assimilations (Y/N)</t>
  </si>
  <si>
    <t>Was the survey carried out within the official time period? (Y/N)</t>
  </si>
  <si>
    <t>Was the survey carried out within the official survey area? (Y/N)</t>
  </si>
  <si>
    <t>Was the data uploaded to the relevant database? (Y/N)</t>
  </si>
  <si>
    <t>Other data assimilations? (Y/N)</t>
  </si>
  <si>
    <t>Response Rate (%)</t>
  </si>
  <si>
    <t>Number of species with length measurements</t>
  </si>
  <si>
    <t>Total number of length measurements</t>
  </si>
  <si>
    <t>Is the fleet segment/ metier covered by any stratum (Y/N)</t>
  </si>
  <si>
    <t>Type of data collection scheme</t>
  </si>
  <si>
    <t>Data Sources</t>
  </si>
  <si>
    <t>Number of participants</t>
  </si>
  <si>
    <t xml:space="preserve">MS action taken </t>
  </si>
  <si>
    <t>Was the sampling carried out? (Y/N/P)</t>
  </si>
  <si>
    <t>2020-2021</t>
  </si>
  <si>
    <t>POL</t>
  </si>
  <si>
    <t>2016-2018</t>
  </si>
  <si>
    <t>Anguilla anguilla</t>
  </si>
  <si>
    <t xml:space="preserve">Baltic Sea (ICES areas III b-d) </t>
  </si>
  <si>
    <t>ICES</t>
  </si>
  <si>
    <t>22-32</t>
  </si>
  <si>
    <t>Y</t>
  </si>
  <si>
    <t>&lt;200</t>
  </si>
  <si>
    <t>N</t>
  </si>
  <si>
    <r>
      <t xml:space="preserve">Shares in EU landings (column J) are based on the EU landings uploaded by MS to the FIDES database. The only exception is </t>
    </r>
    <r>
      <rPr>
        <i/>
        <sz val="10"/>
        <color indexed="8"/>
        <rFont val="Arial"/>
        <family val="2"/>
        <charset val="238"/>
      </rPr>
      <t>Coregonus lavaretus</t>
    </r>
    <r>
      <rPr>
        <sz val="10"/>
        <color indexed="8"/>
        <rFont val="Arial"/>
        <family val="2"/>
      </rPr>
      <t xml:space="preserve">, for which data from the RDB database was used as more reliable data source. </t>
    </r>
  </si>
  <si>
    <t>Clupea harengus</t>
  </si>
  <si>
    <t>22-24</t>
  </si>
  <si>
    <t>25-29</t>
  </si>
  <si>
    <t>Coregonus lavaretus</t>
  </si>
  <si>
    <t>IIId</t>
  </si>
  <si>
    <t>Coregonus albula</t>
  </si>
  <si>
    <t>None</t>
  </si>
  <si>
    <t>Gadus morhua</t>
  </si>
  <si>
    <t>25-32</t>
  </si>
  <si>
    <t>Limanda limanda</t>
  </si>
  <si>
    <t>Perca fluviatilis</t>
  </si>
  <si>
    <t>Platichthys flesus</t>
  </si>
  <si>
    <t>Pleuronectes platessa</t>
  </si>
  <si>
    <t>Psetta maxima</t>
  </si>
  <si>
    <t>2013-2015</t>
  </si>
  <si>
    <t>Salmo salar</t>
  </si>
  <si>
    <t>22-31</t>
  </si>
  <si>
    <t>Salmo trutta</t>
  </si>
  <si>
    <t>Sander lucioperca</t>
  </si>
  <si>
    <t>Scophthalmus rhombus</t>
  </si>
  <si>
    <t>Sprattus sprattus</t>
  </si>
  <si>
    <t>Brosme brosme</t>
  </si>
  <si>
    <t xml:space="preserve">North Sea (ICES areas IIIa and IV), Eastern Arctic (ICES areas I and II) </t>
  </si>
  <si>
    <t>I, II</t>
  </si>
  <si>
    <t>Melanogrammus aeglefinus</t>
  </si>
  <si>
    <t>Micromesistius poutassou</t>
  </si>
  <si>
    <t>Pollachius virens</t>
  </si>
  <si>
    <t>Reinhardtius hippoglossoides</t>
  </si>
  <si>
    <t>Scomber scombrus</t>
  </si>
  <si>
    <t xml:space="preserve">II </t>
  </si>
  <si>
    <t>Sebastes mentella</t>
  </si>
  <si>
    <t>Sebastes marinus</t>
  </si>
  <si>
    <t>Average landing in 2016-2018 is 28 t (as a by-catch only). EU Landing data not available</t>
  </si>
  <si>
    <t>IV, VIId</t>
  </si>
  <si>
    <t xml:space="preserve">North-Western waters (ICES areas Vb (only Union waters), VI and VII) </t>
  </si>
  <si>
    <t>I-IX, XII, XIV</t>
  </si>
  <si>
    <t>I, IIIa, IV, V, VI, VII, VIII, IX</t>
  </si>
  <si>
    <t>Brachydeuterus auritus</t>
  </si>
  <si>
    <t>Other regions</t>
  </si>
  <si>
    <t>CECAF</t>
  </si>
  <si>
    <t>34.3.1</t>
  </si>
  <si>
    <t>N.A.</t>
  </si>
  <si>
    <t xml:space="preserve">Selection for sampling stemming from international obligations and based on the Multi-lateral agreement for biological data collection of pelagic fisheries in CECAF waters (http://dcf.mir.gdynia.pl/?page_id=365) and on the Sampling Protocol -  “Biological Data Collection of pelagic fisheries in CECAF waters in compliance with the DCF, version 8-03-2018”. ( http://dcf.mir.gdynia.pl/?page_id=367 ). </t>
  </si>
  <si>
    <t>Dentex spp.</t>
  </si>
  <si>
    <t>Engraulis encrasicolus</t>
  </si>
  <si>
    <t>34.1.3</t>
  </si>
  <si>
    <t>Merluccius merluccius</t>
  </si>
  <si>
    <t>Merluccius senegalensis</t>
  </si>
  <si>
    <t>Sardinella aurita</t>
  </si>
  <si>
    <t>Sardina pilchardus</t>
  </si>
  <si>
    <t>Scomber spp.</t>
  </si>
  <si>
    <t>Sparus spp.</t>
  </si>
  <si>
    <t>Trachurus trachurus</t>
  </si>
  <si>
    <t>Trachurus murphyi</t>
  </si>
  <si>
    <t>SPRFMO</t>
  </si>
  <si>
    <t>SPRFMO Convention Area</t>
  </si>
  <si>
    <r>
      <t>Selection for sampling stemming from international obligations and based on the Multilateral Agreement for biological data collection of pelagic fisheries in SPRFMO waters (http://dcf.mir.gdynia.pl/?page_id=365) and according to the SPRFMO requirements (</t>
    </r>
    <r>
      <rPr>
        <i/>
        <sz val="10"/>
        <rFont val="Arial"/>
        <family val="2"/>
        <charset val="238"/>
      </rPr>
      <t>"CMM 01-2019; Conservation and Management Measure for Trachurus Murphyi</t>
    </r>
    <r>
      <rPr>
        <sz val="10"/>
        <rFont val="Arial"/>
        <family val="2"/>
      </rPr>
      <t>") - https://www.sprfmo.int/assets/Fisheries/Conservation-and-Management-Measures/2019-CMMs/CMM-01-2019-5Mar2019.pdf</t>
    </r>
  </si>
  <si>
    <t>A</t>
  </si>
  <si>
    <t>X</t>
  </si>
  <si>
    <t>Q</t>
  </si>
  <si>
    <t>length</t>
  </si>
  <si>
    <t xml:space="preserve">Commercial </t>
  </si>
  <si>
    <t>all fish caught per haul</t>
  </si>
  <si>
    <t>NA</t>
  </si>
  <si>
    <t>age</t>
  </si>
  <si>
    <t>200 per eel management unit</t>
  </si>
  <si>
    <t>weight</t>
  </si>
  <si>
    <t>sex ratio</t>
  </si>
  <si>
    <t>Surveys</t>
  </si>
  <si>
    <t>Commercial at sea</t>
  </si>
  <si>
    <t>200 fish per haul</t>
  </si>
  <si>
    <t>4 per 0.5 cm per haul</t>
  </si>
  <si>
    <t>sexual maturity</t>
  </si>
  <si>
    <t>Commercial on shore</t>
  </si>
  <si>
    <t>200 fish from the last haul</t>
  </si>
  <si>
    <t>4 per 0.5 cm from the last haul</t>
  </si>
  <si>
    <t>According to IBAS &amp; BITS Surveys Manuals ( http://dcf.mir.gdynia.pl/?page_id=367 )</t>
  </si>
  <si>
    <t>5-10 per 0.5 cm per haul</t>
  </si>
  <si>
    <t>4 per 0.5 cm per haul per ICES Sub-Diivision</t>
  </si>
  <si>
    <t>According to IBAS &amp; BITS Surveys Manuals (http://dcf.mir.gdynia.pl/?page_id=367 )</t>
  </si>
  <si>
    <t>5 boxes per haul</t>
  </si>
  <si>
    <t xml:space="preserve">5 per 1cm </t>
  </si>
  <si>
    <t>2 boxes from the last haul</t>
  </si>
  <si>
    <t>4 per 1 cm</t>
  </si>
  <si>
    <t>5 per 1cm per ICES Sub-Division</t>
  </si>
  <si>
    <t xml:space="preserve">1 box per haul  </t>
  </si>
  <si>
    <t>5 per 1 cm per fishing ground</t>
  </si>
  <si>
    <t>5 per 1 cm</t>
  </si>
  <si>
    <t>1 box from the last haul</t>
  </si>
  <si>
    <t>1 box per haul per ICES Sub-Division</t>
  </si>
  <si>
    <t>According to BITS Surveys Manual (http://dcf.mir.gdynia.pl/?page_id=367)</t>
  </si>
  <si>
    <t>10 per 1cm per sex per ICES Sub-Division</t>
  </si>
  <si>
    <t>no directed fishery (bycatch in cod and flounder fisheries)</t>
  </si>
  <si>
    <t>5 per 1 cm per year</t>
  </si>
  <si>
    <t xml:space="preserve">5 box per haul  </t>
  </si>
  <si>
    <t>5-10 per 0.5 cm per haul per ICES Sub-Diivision</t>
  </si>
  <si>
    <t>5-10 per 0.5 cm from the last haul</t>
  </si>
  <si>
    <t>300 fish per haul</t>
  </si>
  <si>
    <t>5 per 1 cm per trip</t>
  </si>
  <si>
    <t>DEU - LTU -LVA - NLD - POL</t>
  </si>
  <si>
    <t>sample of 25 kg per haul</t>
  </si>
  <si>
    <t>Sampling Protocol - "Biological Data Collection of pelagic fisheries in CECAF waters in compliance with the DCF" (http://dcf.mir.gdynia.pl/?page_id=367)</t>
  </si>
  <si>
    <t>DEU - LTU - NLD - POL</t>
  </si>
  <si>
    <t>2-3 baskets per haul (ca. 100 fish per haul)</t>
  </si>
  <si>
    <t>"Manual for scientific observers on board EU pelagic trawlers in the Pacific" (in accordance to SPRFMO Data Standards) (http://dcf.mir.gdynia.pl/?page_id=367)</t>
  </si>
  <si>
    <t>Baltic Sea (ICES Subdivisions 22-32)</t>
  </si>
  <si>
    <t>National estimates of numbers of trips &amp;number of anglers &amp; onsite surveys of catch per unit effort &amp; of catch composition</t>
  </si>
  <si>
    <t>Planned number of at sea trips: 24</t>
  </si>
  <si>
    <t>Vistula/Oder EMU</t>
  </si>
  <si>
    <t>EIFAAC</t>
  </si>
  <si>
    <t>Conducted by Inland Fisheries Institute (IFI)</t>
  </si>
  <si>
    <t>National estimates of catch based on questionaires and  catch register</t>
  </si>
  <si>
    <t>Data availabvle to WGEEL annually</t>
  </si>
  <si>
    <t>Inland waters</t>
  </si>
  <si>
    <t>Anglers registers verified and modified by in situ questionnaires.</t>
  </si>
  <si>
    <t>Only incidental catches of salmon are noted  in Polish rivers. There are no wild salmon populations.</t>
  </si>
  <si>
    <t>National estimates of numbers of trips; remote CCTV cameras in ports, on-site surveys; annual off-site surveys; catch per unit effort; catch composition.</t>
  </si>
  <si>
    <t>On-site surveys; off-site surveys; estimates of catch size; catch composition.</t>
  </si>
  <si>
    <t>Off-site surveys; estimates of catch size; catch composition.</t>
  </si>
  <si>
    <t>ODER EMU</t>
  </si>
  <si>
    <t>Inland - lakes</t>
  </si>
  <si>
    <t>yellow</t>
  </si>
  <si>
    <t>F</t>
  </si>
  <si>
    <t>sampling</t>
  </si>
  <si>
    <t>n.samples</t>
  </si>
  <si>
    <t xml:space="preserve">biological variables </t>
  </si>
  <si>
    <t>VISTULA EMU</t>
  </si>
  <si>
    <t>silver</t>
  </si>
  <si>
    <t>Szczecin Lagoon</t>
  </si>
  <si>
    <t>I</t>
  </si>
  <si>
    <t>trap</t>
  </si>
  <si>
    <t>n.sites</t>
  </si>
  <si>
    <t>yellow eel abundance</t>
  </si>
  <si>
    <t>Vistula Lagoon</t>
  </si>
  <si>
    <t>Pomeranian rivers</t>
  </si>
  <si>
    <t>trap, eel ladder</t>
  </si>
  <si>
    <t>abundance of recruits</t>
  </si>
  <si>
    <t>Oder and Vistula RBD</t>
  </si>
  <si>
    <t>adult</t>
  </si>
  <si>
    <t>parr</t>
  </si>
  <si>
    <t>electrofishing</t>
  </si>
  <si>
    <t>parr density</t>
  </si>
  <si>
    <t>Pomeranian rivers and Vistula river</t>
  </si>
  <si>
    <t>counters</t>
  </si>
  <si>
    <t>adult abundance</t>
  </si>
  <si>
    <t>Baltic Sea</t>
  </si>
  <si>
    <t>Residual abundance, no index rivers</t>
  </si>
  <si>
    <t>parr, adult</t>
  </si>
  <si>
    <t xml:space="preserve"> seeText box 1E</t>
  </si>
  <si>
    <t>Baltic at sea and on shore</t>
  </si>
  <si>
    <t>BAL VL0010</t>
  </si>
  <si>
    <t>fish</t>
  </si>
  <si>
    <t>birds</t>
  </si>
  <si>
    <t>mammals</t>
  </si>
  <si>
    <t>BAL VL1012</t>
  </si>
  <si>
    <t>BAL VL1218</t>
  </si>
  <si>
    <t>BAL VL1824</t>
  </si>
  <si>
    <t>BAL VL2440</t>
  </si>
  <si>
    <t>North Sea and Eastern Arctic at sea</t>
  </si>
  <si>
    <t>NSEA</t>
  </si>
  <si>
    <t>34.1.3, 34.3.1</t>
  </si>
  <si>
    <t>Other fishing regions at sea</t>
  </si>
  <si>
    <t>OFR1</t>
  </si>
  <si>
    <t>OFR2</t>
  </si>
  <si>
    <t>Baltic International Trawl Survey</t>
  </si>
  <si>
    <t>BITS Q1</t>
  </si>
  <si>
    <t>DEU (E); DNK (E); LTU (E); LVA (E); SWE (E)</t>
  </si>
  <si>
    <t>IIIb-d</t>
  </si>
  <si>
    <t>February</t>
  </si>
  <si>
    <t>Annual</t>
  </si>
  <si>
    <t>Fish Hauls</t>
  </si>
  <si>
    <t>Fig 1.1</t>
  </si>
  <si>
    <t>ICES WGBIFS</t>
  </si>
  <si>
    <t>DATRAS, TowData, ROSCOP</t>
  </si>
  <si>
    <t>Number of planned days at sea and planned targets (no of hauls) may change between years subject to recommendations from WGBIFS</t>
  </si>
  <si>
    <t>BITS Q4</t>
  </si>
  <si>
    <t>November</t>
  </si>
  <si>
    <t xml:space="preserve">Annual </t>
  </si>
  <si>
    <t>Fig 1.2</t>
  </si>
  <si>
    <t>Baltic International Acoustic Survey (Autumn)</t>
  </si>
  <si>
    <t>BIAS</t>
  </si>
  <si>
    <t>DEU (E); DNK (C); EST (E); FIN (E); LTU (E); LVA (E); SWE (E)</t>
  </si>
  <si>
    <t>September</t>
  </si>
  <si>
    <t>Echo Nm</t>
  </si>
  <si>
    <t>Fig 1.3</t>
  </si>
  <si>
    <t>BIAS-DB</t>
  </si>
  <si>
    <t>Number of planned days at sea and planned targets (no of hauls, Nm) may change between years subject to recommendations from WGBIFS</t>
  </si>
  <si>
    <t>Sprat Acoustic Survey</t>
  </si>
  <si>
    <t>SPRAS</t>
  </si>
  <si>
    <t>DEU (E); EST (E); LTU (E); LVA (E).</t>
  </si>
  <si>
    <t>May</t>
  </si>
  <si>
    <t>BASS-DB</t>
  </si>
  <si>
    <t>Biological data for Cod 25-32 and Flounder 22-32</t>
  </si>
  <si>
    <t>C</t>
  </si>
  <si>
    <t>Cod stomach content</t>
  </si>
  <si>
    <t>CTD by haul</t>
  </si>
  <si>
    <t>Litter by haul</t>
  </si>
  <si>
    <t>Marine mammal observations</t>
  </si>
  <si>
    <t>Hydroacoustic data</t>
  </si>
  <si>
    <t>Biological data for Herring 25-29 and Sprat 22-32</t>
  </si>
  <si>
    <t>Biological data for Sprat 22-32</t>
  </si>
  <si>
    <t>Baltic Sea; North Sea; Eastern Arctic; NAFO; Extended North-Western waters (Ices areas V, VI and VII) and Southern Western waters</t>
  </si>
  <si>
    <t>Baltic Sea (ICES areas III b-d)</t>
  </si>
  <si>
    <t>Effort</t>
  </si>
  <si>
    <t>Capacity</t>
  </si>
  <si>
    <t>Landings</t>
  </si>
  <si>
    <t>North Sea (ICES areas IIIa and IV), Eastern Arctic (ICES areas I and II)</t>
  </si>
  <si>
    <t>North-Western waters (ICES areas Vb (only Union waters), VI and VII)</t>
  </si>
  <si>
    <t>Demersal trawlers and/or demersal seiners</t>
  </si>
  <si>
    <t>10-&lt;12 m</t>
  </si>
  <si>
    <t>All metiers</t>
  </si>
  <si>
    <t>Aggregated data from logbooks</t>
  </si>
  <si>
    <t>100</t>
  </si>
  <si>
    <t>12-&lt;18 m</t>
  </si>
  <si>
    <t>Aggregated data from logbooks, VMS data</t>
  </si>
  <si>
    <t>18-&lt;24 m</t>
  </si>
  <si>
    <t>24-&lt;40 m</t>
  </si>
  <si>
    <t>Aggregated data from logbooks, Fleet register</t>
  </si>
  <si>
    <t>Aggregated data from logbooks and sales notes</t>
  </si>
  <si>
    <t>Aggregated data from logbooks and sales notes, VMS data</t>
  </si>
  <si>
    <t>Pelagic trawlers</t>
  </si>
  <si>
    <t>Drift and/or fixed netters</t>
  </si>
  <si>
    <t>0-&lt;10 m</t>
  </si>
  <si>
    <t>Data from monthly catch reports</t>
  </si>
  <si>
    <t>Mesh size information is missing which causes difficulties in metier identification.</t>
  </si>
  <si>
    <t>Data from monthly catch reports, Fleet register</t>
  </si>
  <si>
    <t>Data from monthly catch reports ad sales notes</t>
  </si>
  <si>
    <t>Vessels using Pots and/or traps</t>
  </si>
  <si>
    <t>Vessels using hooks</t>
  </si>
  <si>
    <t>40 m or larger</t>
  </si>
  <si>
    <t>Inactive</t>
  </si>
  <si>
    <t>0-&lt;10</t>
  </si>
  <si>
    <t>10-&lt;12</t>
  </si>
  <si>
    <t>12-&lt;18</t>
  </si>
  <si>
    <t>18-&lt;24</t>
  </si>
  <si>
    <t>24-&lt;40</t>
  </si>
  <si>
    <t>Baltic Sea, North Sea and Eastern Arctic, and North Atlantic</t>
  </si>
  <si>
    <t>Vessels using Polyvalent ‘passive’ gears only</t>
  </si>
  <si>
    <t>00-&lt;10 m</t>
  </si>
  <si>
    <t>E</t>
  </si>
  <si>
    <t>Gross value of landings</t>
  </si>
  <si>
    <t>questionnaires</t>
  </si>
  <si>
    <t>A - Census</t>
  </si>
  <si>
    <t>Every Year</t>
  </si>
  <si>
    <t>Income from leasing out quota or other fishing rights</t>
  </si>
  <si>
    <t>not relevant</t>
  </si>
  <si>
    <t>Other income</t>
  </si>
  <si>
    <t>Personnel costs</t>
  </si>
  <si>
    <t>Value of unpaid labour</t>
  </si>
  <si>
    <t>estimation</t>
  </si>
  <si>
    <t>D - Indirect survey</t>
  </si>
  <si>
    <t>starting collection every year in 2021</t>
  </si>
  <si>
    <t>Energy costs</t>
  </si>
  <si>
    <t>Repair and maintenance costs</t>
  </si>
  <si>
    <t>Variable costs</t>
  </si>
  <si>
    <t>Non-variable costs</t>
  </si>
  <si>
    <t>Lease/rental payments for quota or other fishing rights</t>
  </si>
  <si>
    <t>Operating Subsidies</t>
  </si>
  <si>
    <t>questionnaires &amp;
administrative data base</t>
  </si>
  <si>
    <t>Subsidies on investments</t>
  </si>
  <si>
    <t>Consumption of fixed capital</t>
  </si>
  <si>
    <t>Value of physical capital</t>
  </si>
  <si>
    <t>questionnaires &amp; scraping premium</t>
  </si>
  <si>
    <t>Value of quota and other fishing rights</t>
  </si>
  <si>
    <t>Investments in tangible assets, net</t>
  </si>
  <si>
    <t>Long/short Debt</t>
  </si>
  <si>
    <t>Total assets</t>
  </si>
  <si>
    <t>Engaged crew</t>
  </si>
  <si>
    <t>Unpaid labour</t>
  </si>
  <si>
    <t>Total hours worked per year</t>
  </si>
  <si>
    <t>questionnaires &amp; logbooks</t>
  </si>
  <si>
    <t>questionnaires, Register</t>
  </si>
  <si>
    <t>Mean LOA of vessels</t>
  </si>
  <si>
    <t>Total vessel's tonnage</t>
  </si>
  <si>
    <t>Total vessel's power</t>
  </si>
  <si>
    <t>Mean age of vessels</t>
  </si>
  <si>
    <t>Days at sea</t>
  </si>
  <si>
    <t>questionnaires, logbooks</t>
  </si>
  <si>
    <t>Energy consuption</t>
  </si>
  <si>
    <t>Number of fishing enterprises/units</t>
  </si>
  <si>
    <t>Register</t>
  </si>
  <si>
    <t>Value of landings per species</t>
  </si>
  <si>
    <t>First sale document</t>
  </si>
  <si>
    <t>Average price per spices</t>
  </si>
  <si>
    <t>S</t>
  </si>
  <si>
    <t>Employment by gender</t>
  </si>
  <si>
    <t>FTE by gender</t>
  </si>
  <si>
    <t>Unpaid labour by gender</t>
  </si>
  <si>
    <t>Employment by age</t>
  </si>
  <si>
    <t>Employment by education level</t>
  </si>
  <si>
    <t>Employment by nationality</t>
  </si>
  <si>
    <t>Employment by employment status</t>
  </si>
  <si>
    <t>FTE National</t>
  </si>
  <si>
    <t>Wages and salaries of crew</t>
  </si>
  <si>
    <t>Imputed value of unpaid labour</t>
  </si>
  <si>
    <t>Total vessels tonnage</t>
  </si>
  <si>
    <t>Total vessels power</t>
  </si>
  <si>
    <t xml:space="preserve">Demersal trawlers and/or demersal seiners </t>
  </si>
  <si>
    <t>inactive</t>
  </si>
  <si>
    <t>all length classes</t>
  </si>
  <si>
    <t>According to  classification of aquaculture activities by Eurostat statistics, Poland has no marine aquaculture sector. Hence, no sampling is planned</t>
  </si>
  <si>
    <t>All segments</t>
  </si>
  <si>
    <t>Turnover</t>
  </si>
  <si>
    <t>every year</t>
  </si>
  <si>
    <t>Purchase of fish and other raw material for production</t>
  </si>
  <si>
    <t>Other operational costs</t>
  </si>
  <si>
    <t>Operating subsidies</t>
  </si>
  <si>
    <t>Total value of assets</t>
  </si>
  <si>
    <t>Financial income</t>
  </si>
  <si>
    <t>Financial expenditures</t>
  </si>
  <si>
    <t>Net investments</t>
  </si>
  <si>
    <t>Debt</t>
  </si>
  <si>
    <t>Number of persons employed</t>
  </si>
  <si>
    <t>Number of hours worked by employees and unpaid workers</t>
  </si>
  <si>
    <t>Number of enterprises</t>
  </si>
  <si>
    <t>Weight of raw material per species and origin (optional)</t>
  </si>
  <si>
    <t>vessel trip</t>
  </si>
  <si>
    <t>Landings + Discards</t>
  </si>
  <si>
    <t>all species and stocks</t>
  </si>
  <si>
    <t>Quarterly</t>
  </si>
  <si>
    <t>coverage 100%</t>
  </si>
  <si>
    <t>only stocks in Table 1A</t>
  </si>
  <si>
    <t>One vessel only - no selection needed</t>
  </si>
  <si>
    <t>selected species/stocks</t>
  </si>
  <si>
    <t>Selection for sampling stemming from international obligations and based on the Multi-lateral agreement for biological data collection of pelagic fisheries in CECAF waters (http://dcf.mir.gdynia.pl/?page_id=365) and on the Sampling Protocol -  “Biological Data Collection of pelagic fisheries in CECAF waters in compliance with the DCF, version 8-03-2018”. ( http://dcf.mir.gdynia.pl/?page_id=367 ). Subject to the availability of place for scientific observers on board the EU fishing vessels operating in the area, two observer trips per quarter are planned.</t>
  </si>
  <si>
    <t>only stock in Table 1C</t>
  </si>
  <si>
    <r>
      <t>Multilateral Agreement for biological data collection of pelagic fisheries in SPRFMO waters (http://dcf.mir.gdynia.pl/?page_id=365).  According to the SPRFMO requirements (</t>
    </r>
    <r>
      <rPr>
        <i/>
        <sz val="10"/>
        <rFont val="Arial"/>
        <family val="2"/>
        <charset val="238"/>
      </rPr>
      <t>"CMM 01-2019; Conservation and Management Measure for Trachurus Murphyi</t>
    </r>
    <r>
      <rPr>
        <sz val="10"/>
        <rFont val="Arial"/>
        <family val="2"/>
      </rPr>
      <t>"), a minimum of 10% of all fishing trips shall be observed/sampled - https://www.sprfmo.int/assets/Fisheries/Conservation-and-Management-Measures/2019-CMMs/CMM-01-2019-5Mar2019.pdf</t>
    </r>
  </si>
  <si>
    <t>Baltic vessels under 10 meters in length.</t>
  </si>
  <si>
    <t xml:space="preserve">List of 508 vessels under 10 meters in length </t>
  </si>
  <si>
    <t xml:space="preserve">random draw  </t>
  </si>
  <si>
    <t>Baltic vessels between 10 and 12 meters in length.</t>
  </si>
  <si>
    <t xml:space="preserve">List of 114 vessels between 10 and 12 meters in length </t>
  </si>
  <si>
    <t xml:space="preserve">random draw </t>
  </si>
  <si>
    <t>Baltic vessels between 12 and 18 meters in length.</t>
  </si>
  <si>
    <t xml:space="preserve">List of 52 vessels between 12 and 18 meters in length </t>
  </si>
  <si>
    <t>Baltic vessels between 18 and 24 meters in length.</t>
  </si>
  <si>
    <t xml:space="preserve">List of 55 vessels between 18 and 24 meters in length </t>
  </si>
  <si>
    <t>Baltic vessels between 24 and 40 meters in length.</t>
  </si>
  <si>
    <t xml:space="preserve">List of 46 vessels between 24 and 40 meters in length </t>
  </si>
  <si>
    <t>One vessel over 40 meters in length was included in this stratum to avoid the risk of being identified</t>
  </si>
  <si>
    <t>Freezer trawler targetting cod in NS&amp;EA</t>
  </si>
  <si>
    <t>1 trawler targeting cod</t>
  </si>
  <si>
    <t>Pelagic trawlers fishing in CECAF</t>
  </si>
  <si>
    <t>Multilateral agreement on joint sampling programme</t>
  </si>
  <si>
    <t>Pelagic trawlers fishing in SPRFMO</t>
  </si>
  <si>
    <t>FPO_ANA_&gt;0_0_0</t>
  </si>
  <si>
    <t>ANA</t>
  </si>
  <si>
    <t>FPO_DEF_&gt;0_0_0</t>
  </si>
  <si>
    <t>DEF</t>
  </si>
  <si>
    <t>FPO_FWS_&gt;0_0_0</t>
  </si>
  <si>
    <t>FWS</t>
  </si>
  <si>
    <t>FPO_SPF_&gt;0_0_0</t>
  </si>
  <si>
    <t>SPF</t>
  </si>
  <si>
    <t>GNS_ANA_110-156_0_0</t>
  </si>
  <si>
    <t>GNS_ANA_&gt;=157_0_0</t>
  </si>
  <si>
    <t>GNS_DEF_110-156_0_0</t>
  </si>
  <si>
    <t>GNS_DEF_&gt;=157_0_0</t>
  </si>
  <si>
    <t>GNS_FWS_&gt;0_0_0</t>
  </si>
  <si>
    <t>GNS_SPF_32-109_0_0</t>
  </si>
  <si>
    <t>LLD_ANA_0_0_0</t>
  </si>
  <si>
    <t>LLD_SPF_0_0_0</t>
  </si>
  <si>
    <t>LLS_CAT_0_0_0</t>
  </si>
  <si>
    <t>CAT</t>
  </si>
  <si>
    <t>LLS_DEF_0_0_0</t>
  </si>
  <si>
    <t>LLS_FWS_0_0_0</t>
  </si>
  <si>
    <t>LLS_SPF_0_0_0</t>
  </si>
  <si>
    <t>OTB_DEF_&lt;16_0_0</t>
  </si>
  <si>
    <t>OTB_DEF_&gt;=105_1_120</t>
  </si>
  <si>
    <t>OTB_FWS_&gt;0_0_0</t>
  </si>
  <si>
    <t>OTB_SPF_16-31_0_0</t>
  </si>
  <si>
    <t>OTB_SPF_32-104_0_0</t>
  </si>
  <si>
    <t>OTM_DEF_&lt;16_0_0</t>
  </si>
  <si>
    <t>OTM_SPF_16-104_0_0</t>
  </si>
  <si>
    <t>OTM_SPF_16-31_0_0</t>
  </si>
  <si>
    <t>OTM_SPF_32-104_0_0</t>
  </si>
  <si>
    <t>PTB_DEF_&gt;=105_1_120</t>
  </si>
  <si>
    <t>PTB_SPF_16-31_0_0</t>
  </si>
  <si>
    <t>PTB_SPF_32-104_0_0</t>
  </si>
  <si>
    <t>PTM_SPF_16-31_0_0</t>
  </si>
  <si>
    <t>PTM_SPF_32-104_0_0</t>
  </si>
  <si>
    <t>LLS_ANA_0_0_0</t>
  </si>
  <si>
    <t>PTB_SPF_&gt;=105_1_120</t>
  </si>
  <si>
    <t>I, II, IV</t>
  </si>
  <si>
    <t>OTB_DEF_&gt;=120_0_0</t>
  </si>
  <si>
    <t>OTM_DEF_100-119_0_0</t>
  </si>
  <si>
    <t>OTM_SPF_32-69_0_0</t>
  </si>
  <si>
    <t>FPO_CRU_&gt;0_0_0</t>
  </si>
  <si>
    <t>CRU</t>
  </si>
  <si>
    <t>V, VI, VII</t>
  </si>
  <si>
    <t>OTM_SPF_&gt;=40_0_0</t>
  </si>
  <si>
    <t>47</t>
  </si>
  <si>
    <t>one pelagic trawler fishing inside EEZ of Namibia</t>
  </si>
  <si>
    <t>Major ports</t>
  </si>
  <si>
    <t>Other ports SD 24</t>
  </si>
  <si>
    <t>Other ports SD 25</t>
  </si>
  <si>
    <t>Other ports SD 26</t>
  </si>
  <si>
    <t>Szczecin Lagoon ports</t>
  </si>
  <si>
    <t>Vistula Lagoon ports</t>
  </si>
  <si>
    <t>SamplingDesign_2020-2021.doc (http://dcf.mir.gdynia.pl/?page_id=367)</t>
  </si>
  <si>
    <t>DataQualityCheck_Description.doc (http://dcf.mir.gdynia.pl/?page_id=367)</t>
  </si>
  <si>
    <t>NPZDRpl</t>
  </si>
  <si>
    <t>RDB-FishFrame, Intercatch, JRC</t>
  </si>
  <si>
    <t>Included in the Data Accuracy Check application - accessible only via intranet</t>
  </si>
  <si>
    <t xml:space="preserve">Software for data accuracy checks is still under development. </t>
  </si>
  <si>
    <t>"Biological Data Collection of pelagic fisheries in CECAF waters " at:  http://dcf.mir.gdynia.pl/?page_id=367</t>
  </si>
  <si>
    <t>SPRFMO Observer Programme (COM 16-2018), SPRFMO Data Standards (COM 02-2018) at:  https://www.sprfmo.int/measures/superseded-cmms/</t>
  </si>
  <si>
    <t>Temporary database in Excel</t>
  </si>
  <si>
    <t>Internal SPRFMO database</t>
  </si>
  <si>
    <t>NPZDRpl, Temporary database in Excel</t>
  </si>
  <si>
    <t>WGRFS</t>
  </si>
  <si>
    <t>WGBAST database</t>
  </si>
  <si>
    <t xml:space="preserve">Software for data quality and accuracy checks is still under development. </t>
  </si>
  <si>
    <t>WGEEL database</t>
  </si>
  <si>
    <t>Anguilla anguilla*sampling</t>
  </si>
  <si>
    <t>Anguilla anguilla*trap</t>
  </si>
  <si>
    <t>Anguilla anguilla*trap,eel ladder</t>
  </si>
  <si>
    <t>Salmo trutta*sampling</t>
  </si>
  <si>
    <t>Salmo trutta*electrofishing</t>
  </si>
  <si>
    <t>Salmo trutta*counters</t>
  </si>
  <si>
    <t>All regions</t>
  </si>
  <si>
    <t>Census, estimation</t>
  </si>
  <si>
    <t>questionairres, logbooks, first sale documents, Fleet register</t>
  </si>
  <si>
    <t>Biological variables</t>
  </si>
  <si>
    <t>1B</t>
  </si>
  <si>
    <t>all</t>
  </si>
  <si>
    <t>N+1, March 31</t>
  </si>
  <si>
    <t>Recreational Fisheries</t>
  </si>
  <si>
    <t>1D</t>
  </si>
  <si>
    <t>N-1</t>
  </si>
  <si>
    <t>N, May 31</t>
  </si>
  <si>
    <t>Anadromous and catadromous species</t>
  </si>
  <si>
    <t>1E</t>
  </si>
  <si>
    <t>N+1, March 15</t>
  </si>
  <si>
    <t>Incidental by-catch</t>
  </si>
  <si>
    <t>1F</t>
  </si>
  <si>
    <t>Research surveys at sea</t>
  </si>
  <si>
    <t>1H</t>
  </si>
  <si>
    <t>Fishing Activity Variable</t>
  </si>
  <si>
    <t>2A</t>
  </si>
  <si>
    <t>N+1, January 31</t>
  </si>
  <si>
    <t>Fleet economic</t>
  </si>
  <si>
    <t>3A</t>
  </si>
  <si>
    <t>Revenue/costs</t>
  </si>
  <si>
    <t>N+1, November 30</t>
  </si>
  <si>
    <t>Aquaculture economic</t>
  </si>
  <si>
    <t>3B</t>
  </si>
  <si>
    <r>
      <t xml:space="preserve">Based on the data until </t>
    </r>
    <r>
      <rPr>
        <sz val="10"/>
        <rFont val="Arial"/>
        <family val="2"/>
      </rPr>
      <t>2017, according to  classification of aquaculture activities by Eurostat statistics, Poland has no marine aquaculture sector. Hence, no sampling is planned</t>
    </r>
  </si>
  <si>
    <t>Fish processing economic</t>
  </si>
  <si>
    <t>3C</t>
  </si>
  <si>
    <t>RCM Baltic</t>
  </si>
  <si>
    <t>Regional Coordination Meeting for the Baltic Sea</t>
  </si>
  <si>
    <t>RCM NS&amp;EA</t>
  </si>
  <si>
    <t>Regional Coordination Meeting for the North Sea and Eastern Arctic</t>
  </si>
  <si>
    <t>RCM LDF</t>
  </si>
  <si>
    <t>Regional Coordination Meeting for the Long Distance Fisheries</t>
  </si>
  <si>
    <t>EGFDC</t>
  </si>
  <si>
    <t>Expert Group on Fisheries Data Collection</t>
  </si>
  <si>
    <t>PGECON</t>
  </si>
  <si>
    <t xml:space="preserve">Planning Group on Economic Issues </t>
  </si>
  <si>
    <t>PGDATA</t>
  </si>
  <si>
    <t>Planning Group on Data Needs for Assessment and Advice</t>
  </si>
  <si>
    <t>WGBIOP</t>
  </si>
  <si>
    <t xml:space="preserve">Working Group on Biological Parameters </t>
  </si>
  <si>
    <t>WGEEL</t>
  </si>
  <si>
    <t>Working Group on Eel</t>
  </si>
  <si>
    <t>WGBAST</t>
  </si>
  <si>
    <t>Working Group on Baltic Salmon and Trout</t>
  </si>
  <si>
    <t>Working Group on Recreational Fisheries Surveys</t>
  </si>
  <si>
    <t>WGCATCH</t>
  </si>
  <si>
    <t>Working Group on Commercial Catches</t>
  </si>
  <si>
    <t>WGBIFS</t>
  </si>
  <si>
    <t xml:space="preserve">Working Group on Baltic International Fish Survey </t>
  </si>
  <si>
    <t>WGBFAS</t>
  </si>
  <si>
    <t>Baltic Fisheries Assessment Working Group</t>
  </si>
  <si>
    <t>WGCHAIRS</t>
  </si>
  <si>
    <t>Annual Meeting of Advisory Working Groups Chairs</t>
  </si>
  <si>
    <t>WGBYC</t>
  </si>
  <si>
    <t>Working Group on Bycatch of Protected Species</t>
  </si>
  <si>
    <t>WGSFD</t>
  </si>
  <si>
    <t xml:space="preserve">Working Group on Spatial Fisheries Data </t>
  </si>
  <si>
    <t>DIG</t>
  </si>
  <si>
    <t>Data and Information Group</t>
  </si>
  <si>
    <t>WKRDB</t>
  </si>
  <si>
    <t>Workshop on Regional Data Base</t>
  </si>
  <si>
    <t>WKBaltSalmon</t>
  </si>
  <si>
    <t>Baltic salmon Benchmark WKBaltSalmon</t>
  </si>
  <si>
    <t>WGZE</t>
  </si>
  <si>
    <t>ICES Working Group on Zooplankton Ecology</t>
  </si>
  <si>
    <t>WGOH</t>
  </si>
  <si>
    <t>ICES Working Group on Oceanic Hydrography</t>
  </si>
  <si>
    <t>WGTRUTTA</t>
  </si>
  <si>
    <t>ICES Working Group with the Aim to Develop Assessment Models and Establish Biological Reference Points for Sea Trout (Anadromous Salmo trutta) Populations</t>
  </si>
  <si>
    <t xml:space="preserve">WKIBEBCA </t>
  </si>
  <si>
    <t>Workshop on Biological Input to Eastern Baltic Cod Assessment</t>
  </si>
  <si>
    <t>BEWG</t>
  </si>
  <si>
    <t>Benthic Ecology Working Group</t>
  </si>
  <si>
    <t>SCRDB</t>
  </si>
  <si>
    <t>Steering Committee for the Regional Database &amp; Estimation System</t>
  </si>
  <si>
    <t>7C</t>
  </si>
  <si>
    <t>Sampling programme</t>
  </si>
  <si>
    <t>RCM LDF 2016 - 4</t>
  </si>
  <si>
    <t>The current multi-annual and multi-lateral agreements for biological sampling in CECAF (partners: GER, LAT, LIT, NED, POL) and SPFRMO area (partners: GER, LIT, NED, POL) terminate as of 31st December 2016. Given that the current arrangements with a subcontractor can’t continue, a new set-up for the multi-lateral agreements is required. Poland and The Netherlands agreed to investigate possibilities to arrange a joint sampling plan. RCM LDF recommends Poland and The Netherlands to liaise and draft an agreement for the respective areas and to propose this draft to the other MS involved</t>
  </si>
  <si>
    <t>FULFILLED</t>
  </si>
  <si>
    <t>Sampling agreements for both regions (CECAF and SPRFMO) has been extended untill end of 2020.</t>
  </si>
  <si>
    <t>CECAF, SPRFMO</t>
  </si>
  <si>
    <t xml:space="preserve">LM 2016 </t>
  </si>
  <si>
    <t>POL - DEU</t>
  </si>
  <si>
    <t>POL - Tomasz Nermer (nermer@mir.gdynia.pl); 
 DEU - Jan-Dag Pohlmann (jan.pohlmann@thuenen.de)</t>
  </si>
  <si>
    <t>Biological sampling of yellow and silver eels from commercial fisheries in the Oder River Basin District will be covered by POL.</t>
  </si>
  <si>
    <t>Target sample size: 100 yellow and 100 silver eel from commercial fisheries in the Oder River Basin District (sample size might be adjusted to a lower level depending on the availability of eel from POL commercial fisheries).</t>
  </si>
  <si>
    <t>POL is responsible for submitting data to relevant ICES Expert Groups and to the EC. POL will provide data to DEU when requested.</t>
  </si>
  <si>
    <t>from 2013 onwards</t>
  </si>
  <si>
    <t>http://dcf.mir.gdynia.pl/?page_id=365</t>
  </si>
  <si>
    <t>POL - DNK</t>
  </si>
  <si>
    <t>POL - Irek Wojcik (iwojcik@mir.gdynia.pl)
DNK - Marie Storr-Paulsen (msp@aqua.dtu.dk)</t>
  </si>
  <si>
    <t xml:space="preserve">Vessels fishing under the Polish register, which land for first sale into Denmark, will be sampled as part of the Polish National Programme under the requirements of the EC Data Collection Framework (199/2008). </t>
  </si>
  <si>
    <t>Length and age of discards and landings</t>
  </si>
  <si>
    <t>DNK responsible for submitting data from DNK vessels, and POL from POL vessels, to the respective end-users.</t>
  </si>
  <si>
    <t>DEU - LTU  - NLD - POL</t>
  </si>
  <si>
    <t>LTU - Vilda Griuniene (Vilda.Griuniene@zum.lt)
DEU - Christoph Stransky (christoph.stransky@thuenen.de)
NLD - Sieto Verver (sieto.verver@wur.nl)
POL - Irek Wojcik (iwojcik@mir.gdynia.pl)</t>
  </si>
  <si>
    <t xml:space="preserve">DEU, LTU, NLD and POL to cooperate in the biological data collection on pelagic fisheries in SPRMFO waters.
</t>
  </si>
  <si>
    <t>POL is responsible for placement observers onboard, in coordination with NLD in respect of the expected vessels' movements.</t>
  </si>
  <si>
    <t>Biological sampling will be carried out on board EU fishing vessels in SPRFMO area by observers arranged by POL in coordination with NLD in respect of the expected vessels' movements. These observers will follow the sampling protocol as described in “Observer Manual for biological data collection in SPRFMO waters”, based on data collection requirements set out in “SPRFMO; Conservation and Management Measure on Standards for the Collection, Reporting, Verification and Exchange of Data (SPRFMO Data Standards)”.</t>
  </si>
  <si>
    <t xml:space="preserve">POL is responsible for data collection, quality control and delivery to the SPRFMO scientific working group of all data collected under this agreement. POL will distribute the data to Partners upon request. </t>
  </si>
  <si>
    <t>Each Partner ensures access to its fleet for observers under this agreement. Denied access to vessels does not exempt a Partner from legal or financial obligations.</t>
  </si>
  <si>
    <t xml:space="preserve">  (http://dcf.mir.gdynia.pl/?page_id=365)</t>
  </si>
  <si>
    <t>DEU - LTU  - LVA - NLD - POL</t>
  </si>
  <si>
    <t>DEU - Christoph Stransky (christoph.stransky@thuenen.de)
LVA - Aivars Berzins (Aivars.Berzins@bior.lv)
LTU - Indre Sidlauskiene
NLD - Sieto Verver (sieto.verver@wur.nl)
POL - Irek Wojcik (iwojcik@mir.gdynia.pl)</t>
  </si>
  <si>
    <t xml:space="preserve">DEU, LVA, LTU, NLD, POL to cooperate in the biological data collection on pelagic fisheries in CECAF waters in  2018-2020.
</t>
  </si>
  <si>
    <t xml:space="preserve">POL to coordinate the execution of data collection under this multi-lateral agreement. </t>
  </si>
  <si>
    <t>Biological sampling carried on board EU fishing vessels in CECAF area by observers arranged by POL. Observers follow the sampling protocol as described in "Biological Data Collection of pelagic fisheries in CECAF waters - Manual for scientific observers on board EU pelagic trawlers in CECAF area", version 8-03-2018.</t>
  </si>
  <si>
    <t>Poland is responsible for data collection, data entry and storage of the sampling data. The Netherlands is responsible for data validation, data processing and data delivery to relevant enduser. Poland and the Netherlands will collaborate to achieve timely delivery while ensuring to meet the required quality standards.</t>
  </si>
  <si>
    <t xml:space="preserve"> (http://dcf.mir.gdynia.pl/?page_id=365)</t>
  </si>
  <si>
    <t>March 31, 2021</t>
  </si>
  <si>
    <t>March 15, 2021</t>
  </si>
  <si>
    <t>February 15, 2021</t>
  </si>
  <si>
    <t>N = 2020</t>
  </si>
  <si>
    <t>P</t>
  </si>
  <si>
    <t>70 control hauls was recommended by the WGBIFS and all planned hauls were executed</t>
  </si>
  <si>
    <t>62 control hauls was recommended by the WGBIFS and all planned hauls were executed</t>
  </si>
  <si>
    <t>Realized length of echointegration transects according to WGBIFS recommendation (min. 60 Nm for area of 1000 square Nm)</t>
  </si>
  <si>
    <t>Executed No of control hauls according to WGBIFS recommendation (min. 2 hauls per ICES statistical rectangle)</t>
  </si>
  <si>
    <t>No existing database</t>
  </si>
  <si>
    <t>ICES Oceanographic DB; ICES - IROC</t>
  </si>
  <si>
    <t xml:space="preserve">DATRAS </t>
  </si>
  <si>
    <t>ICES Acoustic trawl surveys DB</t>
  </si>
  <si>
    <t>Agreement extended for period 2021-2023</t>
  </si>
  <si>
    <t xml:space="preserve">NANSEA BALTIC_2020_D02
</t>
  </si>
  <si>
    <t>Metiers (Code list)</t>
  </si>
  <si>
    <t>NC’s to approve whether the new codes for metiers and reference lists will be used and implemented by MS</t>
  </si>
  <si>
    <t>LM 2020</t>
  </si>
  <si>
    <t>Approved</t>
  </si>
  <si>
    <t>Codes for metiers and reference lists that shall be used by Member States as detailed in RCG NA NS&amp;EA RCG Baltic 2020 report PART I Section 5.2.2. Feedback from the ISSG on "Metier issues"</t>
  </si>
  <si>
    <t>Approved at NCs Decision Meeting in 2020</t>
  </si>
  <si>
    <t xml:space="preserve">NANSEA BALTIC_2020_R04
</t>
  </si>
  <si>
    <t>Data quality</t>
  </si>
  <si>
    <t>5A</t>
  </si>
  <si>
    <t xml:space="preserve">MS should take notice of the advice made for completing Table 5A: 
- Provide direct links to relevant documentations where possible,
- Ensure any links provided are correct and work,
- Ensure the documents referenced are reasonably recent (&gt;2014),
- Provide the date when the documentation was written or updated,
- Provide explanations of why this is good/best practice e.g. give  explicit references to any expert group reports that define the practices that are being followed,
- Double-check whether “NA” is a legitimate answer to a particular question.
</t>
  </si>
  <si>
    <t>Fulfilled</t>
  </si>
  <si>
    <t>Details in the RCG NA NS&amp;EA RCG Baltic 2020 report PART III Section 4 ISSG Data Quality report</t>
  </si>
  <si>
    <t>Links to documents provided in Table 5A checked and working, documentation revised.</t>
  </si>
  <si>
    <t xml:space="preserve">NANSEA BALTIC_2020_D07
</t>
  </si>
  <si>
    <t>All RCG Baltic MS should take part of the ISSG work as all MS are exploiting the small pelagic fishery in the area.</t>
  </si>
  <si>
    <t>Decision refers to ISSG on Small Pelagics in Baltic as detailed in RCG NA NS&amp;EA RCG Baltic 2020 Report PART III Section 7 ISSG Case study of fisheries for small pelagics in the Baltic</t>
  </si>
  <si>
    <t>POL actively participates in the work of this ISSG</t>
  </si>
  <si>
    <t xml:space="preserve">NANSEA BALTIC_2020_D01
</t>
  </si>
  <si>
    <t>RDB Data Policy</t>
  </si>
  <si>
    <t>4C</t>
  </si>
  <si>
    <t>Baltic Sea, North Atlantic, North Sea &amp; Eastern Arctic</t>
  </si>
  <si>
    <t>NC’s to approve whether the overviews can be made available to WGs that have been pre-approved for access to aggregated RDB data and agree on the process</t>
  </si>
  <si>
    <t xml:space="preserve">NANSEA BALTIC_2020_D03
</t>
  </si>
  <si>
    <t>Approve the proposed changes to the RDB/RDBES Data Policy.  These changes are: i) minor changes to the text, ii) allow NCs to pre-approve access to detailed data for selected ICES expert groups, iii) minor change to the aggregation guidelines</t>
  </si>
  <si>
    <t xml:space="preserve">Revised RDB Data Policy (with tracked changes) on the RCG SharePoint.
-&gt; 02. Background documents -&gt; 20_Data_Policy_RDB_RDBES-DEC2019_revised.docx
</t>
  </si>
  <si>
    <t>Approved at NCs Decision Meeting in 2021</t>
  </si>
  <si>
    <t>NANSEA BALTIC_2020_D04</t>
  </si>
  <si>
    <t xml:space="preserve">Approve the "Conditions for detailed RDBES data use" document </t>
  </si>
  <si>
    <t xml:space="preserve">A recommendation was made by the RCGs to the SCRDB to produce a document that people within ICES expert groups who have been given access to detailed RDB/RDBES data could sign to say they have read and agree to abide by the conditions of using the data. The "Conditions for detailed RDBES data use" document can be found on the RCG SharePoint. -&gt; 02. Background documents -&gt; 20_RDBES_DataAccess.docx
</t>
  </si>
  <si>
    <t>NANSEA BALTIC_2020_D06</t>
  </si>
  <si>
    <t>RWP</t>
  </si>
  <si>
    <t xml:space="preserve">NC’s to approve that a draft RWP is submitted to STECF in October 2020 for a non binding test run and to endorse the elements that were selected for the test run being table 1a on landing's overviews, 1g&amp;1h on surveys, 7a on coordination, 7b on recommendations and 7c on existing bilateral agreements. </t>
  </si>
  <si>
    <t>Approved at NCs Decision Meeting in 2022</t>
  </si>
  <si>
    <t xml:space="preserve">RCG NA NS&amp;EA RCG Baltic 2020 Report PART I Section 5.4.2 ToR 4 Development and implementation of Regional Workplans; links to proposed tables of the RWP are embedded in the text. 
RCG NA NS&amp;EA RCG Baltic 2020 Report PART III Section 11 on the ISSG on development of draft Regional Work Plan 2020-Answers to the questionnaire on the priorities for all NA NS&amp;EA and Baltic ISSG
</t>
  </si>
  <si>
    <t>NANSEA BALTIC_2020_D08</t>
  </si>
  <si>
    <t>The list of RCG ISSGs suggested by RCG NA NS&amp;EA and RCG Baltic to be confirmed to take place during season 2020-2021.</t>
  </si>
  <si>
    <t>Work in ISSG needs experts and manpower (approximately 1 week of work / ISSG and person). The ISSG work force the MS to switch from working with a national focus to work with a more regional focus which is in line with idea of EU-MAP. Details in the RCG NA NS&amp;EA RCG Baltic 2020 Report PART I Section 5.5.1.</t>
  </si>
  <si>
    <t>RCG-LDF Recommendation 2020-1</t>
  </si>
  <si>
    <t>RCG-LDF Recommendation 2020-2</t>
  </si>
  <si>
    <t>RDB</t>
  </si>
  <si>
    <t>RCG LDF recommends that MS continue to update historical data as well as most recent data prior to the 2021 RCG LDF data call.</t>
  </si>
  <si>
    <t>MS to update their data and promote set up of routine procedures to provide data to the RDB, prior to the RCG LDF 2021 data call</t>
  </si>
  <si>
    <t>POL data up to date</t>
  </si>
  <si>
    <t xml:space="preserve">Seting up the subgroup, prior to the RCG LDF 2021 meeting.  </t>
  </si>
  <si>
    <t xml:space="preserve">RCG LDF to set-up intersessional subgroup to prepare for data collection in the SPRFMO area beyond 2024. This subgroup shall work on a solid solution to cater for data collection under the given SPRFMO observer requirements as well as taking DCF requirements into account. The subgroup shall explore different scenarios such as accreditation for EU observers, self-sampling, remote monitoring etc. First results to be presented at the 2021 RCG LDF. </t>
  </si>
  <si>
    <t xml:space="preserve">PGECON 2020
Recommendation 1
</t>
  </si>
  <si>
    <t>Rules of Procedure</t>
  </si>
  <si>
    <t>PGECON 2020 recommends the follow-up of the draft text of Rules of Procedure as attached to this report which was discussed during the plenary. It was also agreed that all MS may need more time to commit with the text produced, acknowledging at the same time that further delays on this issue could jeopardize the functioning and the work carried out in the RCG ECON.</t>
  </si>
  <si>
    <t>NCs to review the draft, send comments if necessary, and finally adopt RoPs by the end of 2020.</t>
  </si>
  <si>
    <t>POL NC provided comments. RoP for RCG ECON adopted</t>
  </si>
  <si>
    <t xml:space="preserve">PGECON 2020
Recommendation 4
</t>
  </si>
  <si>
    <t>EU MAP - fish processing data</t>
  </si>
  <si>
    <t>PGECON recommends to revise the text of Draft Commission Delegated Decision (new EU MAP), Chapter II paragraph 7 and to include under that paragraph the reference to a revised current binding Table 11 COM 2016/1251) in order to allow MSs to collect the data for the fish processing sector on an optional basis, as fish processing data collection is established by the currently binding Regulation (EC) 2017/1004.</t>
  </si>
  <si>
    <t>MSs to provide appropriate justification in their Work Plan for extensive or complementary to Eurostat data collection.</t>
  </si>
  <si>
    <t>Ongoing</t>
  </si>
  <si>
    <t>POL plans to include fish processing data collection in future WP</t>
  </si>
  <si>
    <t xml:space="preserve">PGECON 2020
Recommendation 6
</t>
  </si>
  <si>
    <t>Value of the fishing rights</t>
  </si>
  <si>
    <t xml:space="preserve">PGECON recommends accepting the conclusions from the WS on capital value regarding the implementation of the guidelines for the valuation of the fishing rights. 
PGECON recommends a transition period in which MS explore the possibilities to apply the guidelines in their situation. During this transition period the obligation to gather information on the value of intangible assets should only include the transferable fishing rights. 
</t>
  </si>
  <si>
    <t>MS should use the guidelines in the coming period, adapt them to the specific fisheries (in terms of the basic assumptions to be used) and provide estimation of fishing rights.</t>
  </si>
  <si>
    <t xml:space="preserve">PGECON 2020
Recommendation 7
</t>
  </si>
  <si>
    <t>PGECON 2020 recommends establishment of coordination process between all RCGs in regards to the drafting of Regional Work Plan (RWP).</t>
  </si>
  <si>
    <t xml:space="preserve">NA NS&amp;EA BAL R1 </t>
  </si>
  <si>
    <t>Surveys data</t>
  </si>
  <si>
    <t>ICES, GFCM</t>
  </si>
  <si>
    <t>LM 2019</t>
  </si>
  <si>
    <t>1G, 1H</t>
  </si>
  <si>
    <t>1B, 1C, 4A</t>
  </si>
  <si>
    <t>All data from mandatory research vessel surveys (Table 10 EU 2016/1251) should be made publicly available through an international database</t>
  </si>
  <si>
    <t>Mandatory surveys funded under EUMAP and used for stock assessment, should be made publicly available. MS to start the process on providing survey data</t>
  </si>
  <si>
    <t>No specific action is needed - POL is ready to make survey data publicaly available once appropriate platform is set</t>
  </si>
  <si>
    <t xml:space="preserve">RCG NANS&amp;EA 2019 – D3 </t>
  </si>
  <si>
    <t>North Atlantic, North Sea &amp; Eastern Arctic</t>
  </si>
  <si>
    <t xml:space="preserve">ICES </t>
  </si>
  <si>
    <t>Cost sharing - surveys</t>
  </si>
  <si>
    <t>Cost-sharing agreement for participation to the International Blue Whiting survey 2020-2021</t>
  </si>
  <si>
    <t xml:space="preserve">RCG NANS&amp;EA 2019 – D1 </t>
  </si>
  <si>
    <t>Cost-sharing agreement for participation to the International Ecosystem Survey in the Nordic Seas 2020-2021</t>
  </si>
  <si>
    <t>Not applicable to POL</t>
  </si>
  <si>
    <t>RCG-LDF Recommendation 2019-1</t>
  </si>
  <si>
    <t>RCG LDF recommends that MS continue to update historical data as well as most recent data prior to the 2020 RCG LDF data call.</t>
  </si>
  <si>
    <t>MS to update their data and promote set up of routine procedures to provide data to the RDB, prior to the RCG LDF 2020 data call</t>
  </si>
  <si>
    <t xml:space="preserve">NA NS&amp;EA BAL 2019 – D5 </t>
  </si>
  <si>
    <t>RDBES funding</t>
  </si>
  <si>
    <t>Central resources to support work in the RCGs - a need for robust long term funding of the RDBES development</t>
  </si>
  <si>
    <t>On stand-by</t>
  </si>
  <si>
    <t>No action needed yet. POL ready to follow recommendation if needed</t>
  </si>
  <si>
    <t>No action needed yet as other financial solution was implemented by ICES</t>
  </si>
  <si>
    <t>Central resources to support work in the RCGs - a need for robust long term funding</t>
  </si>
  <si>
    <t>Governance of RCGs</t>
  </si>
  <si>
    <t>Details in the RCG NA NS&amp;EA  RCG Baltic 2020 report PART I Section 5.2.1, Annex 3 (SCRDB group list) and Annex 4 (review data policy)</t>
  </si>
  <si>
    <t xml:space="preserve">Need to follow the recommendation pending the outcomes of the EU project dedicated to this issue - the SECWEB project (under EU Grant MARE/2020/08) dedicated to develop mechanisms to support the planning and execution of RCGs' administrative tasks and to  establish a long term supportive structure </t>
  </si>
  <si>
    <t xml:space="preserve">POL is involved in consultation in the SECWEB project </t>
  </si>
  <si>
    <t>Need to follow the recommendation pending the outcomes of the EU project dedicated to this issue -  the Fishn'Co project (under EU Grant MARE/2020/08) dedicated to establishing RWP</t>
  </si>
  <si>
    <t xml:space="preserve">POL participate in the Fishn'Co project </t>
  </si>
  <si>
    <t xml:space="preserve">NA NS&amp;EA BS D1 and RCG Baltic D2 </t>
  </si>
  <si>
    <t>Annual fisheries overview – approve content</t>
  </si>
  <si>
    <t>NCs to approve the idea, concept and content of the annual fisheries overview document and whether this is a document that will be beneficial to the work of RCG and the assessment working groups</t>
  </si>
  <si>
    <t>The idea, concept and content of the annual fisheries overview document approved by POL</t>
  </si>
  <si>
    <t>NA NS&amp;EA BS D2</t>
  </si>
  <si>
    <t>Annual fisheries overview – to be public available</t>
  </si>
  <si>
    <t>Data provided to RCGs in a given year not necessarily contain the finally approved data. An appropriate reservation is necessary when making this data public</t>
  </si>
  <si>
    <t>Decision pending - subject to outcomes of futher consultations</t>
  </si>
  <si>
    <t xml:space="preserve">RCG Baltic 2019 – D5 </t>
  </si>
  <si>
    <t xml:space="preserve">Moving towards Regional Sampling Plan on fisheries for small pelagic in the Baltic </t>
  </si>
  <si>
    <t>To make progress and move towards a regional sampling programme in the Baltic it is of major importance that the MS are involved and participate in the development and the planned Workshop</t>
  </si>
  <si>
    <t>POL actively participates in the work of the ISSG  Case study of fisheries for small pelagics in the Baltic</t>
  </si>
  <si>
    <t xml:space="preserve">RCG Baltic 2019 – D6 ; RCG NANS&amp;EA and RCG Baltic 2019 – D6 </t>
  </si>
  <si>
    <t xml:space="preserve">RCG NA NS&amp;EA 2019 – D4 </t>
  </si>
  <si>
    <t>RCG governance</t>
  </si>
  <si>
    <t>Establish the current RCG NS&amp;EA RoP as the RoP for the merged RCG NA and RCG NS&amp;EA group</t>
  </si>
  <si>
    <t>POL adopted the RCG NS&amp;EA RoPs as the RoP for the merged RCG NA and RCG NS&amp;EA group</t>
  </si>
  <si>
    <t>RCG Baltic and RCG NA NSEA 2019: D9</t>
  </si>
  <si>
    <t xml:space="preserve">Decision to be taken on ISSG 2019-2020. NC to agree on the list of ISSG that are suggested for 2019-2020. </t>
  </si>
  <si>
    <t>RCGs ISSg work</t>
  </si>
  <si>
    <t>NA NS&amp;EA BAL D4</t>
  </si>
  <si>
    <t>Back to back meeting’ RCG Baltic and RCG NA NS&amp;EA</t>
  </si>
  <si>
    <t>RCG Baltic meeting combined with RCG NANSEA meeting</t>
  </si>
  <si>
    <t>RCG NANSEA meeting combined with RCG Baltic meeting</t>
  </si>
  <si>
    <t>RCG ISSG Diadromous Fishes</t>
  </si>
  <si>
    <t>RCG ISSG PETS meeting</t>
  </si>
  <si>
    <t>ICES Workshop on fisheries Emergency Measures to minimize BYCatch of short-beaked common dolphins in the Bay of Biscay and harbour porpoise in the Baltic Sea</t>
  </si>
  <si>
    <t>WKEMBYC</t>
  </si>
  <si>
    <t>WGAcousticGov</t>
  </si>
  <si>
    <t>ICES Working Group on the Acoustic Trawl Data Portal Governonce</t>
  </si>
  <si>
    <t>two meetings</t>
  </si>
  <si>
    <t>Transformed to RCG ECON</t>
  </si>
  <si>
    <t>An Inter-Benchmark Process (IBP) on BAltic Sprat (Sprattus sprattus) and Herring (Clupea harengus)</t>
  </si>
  <si>
    <t>IBPBASH</t>
  </si>
  <si>
    <t>WKRP-Change</t>
  </si>
  <si>
    <t>ICES Workshop of Fisheries Management Reference Points in a Changing Environment</t>
  </si>
  <si>
    <t>ICES Workshop on the Development of Quantitative Assessment Methodologies based on Life-history traits, exploitation characteristics, and other relevant parameters for data-limited stocks</t>
  </si>
  <si>
    <t>WKLIFE X</t>
  </si>
  <si>
    <t xml:space="preserve">ICES Workshop on Scale, Otolith Biochronology Archives </t>
  </si>
  <si>
    <t>WKBioArc</t>
  </si>
  <si>
    <t>WKBALTIC</t>
  </si>
  <si>
    <t>ICES Workshop on Training for the Transparent Assessment Framework: Baltic Sea and Norway</t>
  </si>
  <si>
    <t>WKTAF-BN</t>
  </si>
  <si>
    <t>ISSG SPB</t>
  </si>
  <si>
    <t>RCG ISSG SPB - RCG Inter Sessional Sub-Group on Case study of fisheries for small pelagics in the Baltic</t>
  </si>
  <si>
    <t xml:space="preserve">ICES Workshop on populating the RDBES data model </t>
  </si>
  <si>
    <t>WKRDB-POP2</t>
  </si>
  <si>
    <t>ICES Workshop on Mixing of Western and Central Baltic Herring Stocks</t>
  </si>
  <si>
    <t>WKMixHer</t>
  </si>
  <si>
    <t>RCG ISSG on regionally coordinated stomach sampling</t>
  </si>
  <si>
    <t>RCG ISSG on Catch Effort and Sampling Overviews</t>
  </si>
  <si>
    <t>WKRDB-EST2</t>
  </si>
  <si>
    <t xml:space="preserve">ICES Workshop on the Ecosystem Based Management of the Baltic Sea </t>
  </si>
  <si>
    <t xml:space="preserve">ICES Workshop on RDBES data estimation  </t>
  </si>
  <si>
    <t>ISSG SSF</t>
  </si>
  <si>
    <t>RDBES Core Group</t>
  </si>
  <si>
    <t>RDBES</t>
  </si>
  <si>
    <t>WGRDBESGOV</t>
  </si>
  <si>
    <t>ICES Working Group on Governance of the Regional Database &amp; Estimation System</t>
  </si>
  <si>
    <t>ISSG Data quality</t>
  </si>
  <si>
    <t>RCG ISSG on Small Scale Fisheries</t>
  </si>
  <si>
    <t>RCG ISSG on Data quality</t>
  </si>
  <si>
    <t>four meetings</t>
  </si>
  <si>
    <t>RCG ISSG Metier issues</t>
  </si>
  <si>
    <t>ISSG Metier</t>
  </si>
  <si>
    <t>Name changed (see rows 41-42below)</t>
  </si>
  <si>
    <t>Name changed for WGRDBESGOV (see row 40 below)</t>
  </si>
  <si>
    <t>RCG ISSG on the Development of Draft Regional work plan</t>
  </si>
  <si>
    <t>NCs</t>
  </si>
  <si>
    <t>National Correspondents meetings</t>
  </si>
  <si>
    <t>ISSG RWP</t>
  </si>
  <si>
    <t>five meetings (incl. LM)</t>
  </si>
  <si>
    <t>ISSG PETS</t>
  </si>
  <si>
    <t>ISSG Stomach</t>
  </si>
  <si>
    <t>ISSG Catch Effort</t>
  </si>
  <si>
    <t>ISSG Diadromous</t>
  </si>
  <si>
    <t>ICES Workshop on registrations of cod liver worm</t>
  </si>
  <si>
    <t>Workshop for standarization of observers methodologies</t>
  </si>
  <si>
    <t>No meeting in 2020</t>
  </si>
  <si>
    <t>In Poland, fishing rights are not traded and therefore formally zero value</t>
  </si>
  <si>
    <t>Sampling Plan – cod recreational – POL DCF.PDF (http://dcf.mir.gdynia.pl/?page_id=367)</t>
  </si>
  <si>
    <t>SamplingDesign_diad_Inland.pdf (http://dcf.mir.gdynia.pl/?page_id=367)</t>
  </si>
  <si>
    <t>Chair</t>
  </si>
  <si>
    <t>participation not possible due to other commitments</t>
  </si>
  <si>
    <t>in addition to Work Plan</t>
  </si>
  <si>
    <t>in addition to Work Plan; two meetings</t>
  </si>
  <si>
    <t>in addition to Work Plan; three meetings</t>
  </si>
  <si>
    <t>in addition to Work Plan; 29 meetings</t>
  </si>
  <si>
    <t>in addition to Work Plan; 10 meetings</t>
  </si>
  <si>
    <t>Chair; in addition to Work Plan; 15 meetings</t>
  </si>
  <si>
    <t>in addition to Work Plan; four meetings</t>
  </si>
  <si>
    <t>in addition to Work Plan; nine meetings</t>
  </si>
  <si>
    <t>in addition to Work Plan; eight meetings</t>
  </si>
  <si>
    <t>Obsolete</t>
  </si>
  <si>
    <t>Routine</t>
  </si>
  <si>
    <t>Total Catch Measurement</t>
  </si>
  <si>
    <t>Low fishing catches.</t>
  </si>
  <si>
    <t>All fish from the Rega fishery spot were measured</t>
  </si>
  <si>
    <t>Days at sea, Hours fished, Fishing days, kW*Fishing days, GT*Fishing days, Number of trips, Number of fishing operations</t>
  </si>
  <si>
    <t>Number of vessels, GT, kW, Vessel Age</t>
  </si>
  <si>
    <t>Value of landings total and per commercial species, Live Weight of landings total and per species, Prices by commercial species</t>
  </si>
  <si>
    <t>Days at sea, Hours fished, Fishing days, kW*Fishing days, GT*Fishing days, Number of trips, Number of nets</t>
  </si>
  <si>
    <t>Days at sea, Hours fished, Fishing days, kW*Fishing days, GT*Fishing days, Number of trips, Number of fishing operations, Number of nets</t>
  </si>
  <si>
    <t>Days at sea, Hours fished, Fishing days, kW*Fishing days, GT*Fishing days, Number of trips, Number of pots/traps</t>
  </si>
  <si>
    <t>Days at sea, Hours fished, Fishing days, kW*Fishing days, GT*Fishing days, Number of trips, Number of fishing operations, Number of pots/traps</t>
  </si>
  <si>
    <t>Days at sea, Hours fished, Fishing days, kW*Fishing days, GT*Fishing days, Number of trips, Number of hooks</t>
  </si>
  <si>
    <t>Days at sea, Hours fished, Fishing days, kW*Fishing days, GT*Fishing days, Number of trips, Number of fishing operations, Number of hooks</t>
  </si>
  <si>
    <t>Live Weight of landings total and per species</t>
  </si>
  <si>
    <t>North Sea (ICES areas IIIa and IV)</t>
  </si>
  <si>
    <t>New row. Segment was not included in WP</t>
  </si>
  <si>
    <t>Fleet register</t>
  </si>
  <si>
    <t>OTB_CRU_32-69_0_0</t>
  </si>
  <si>
    <t>New row. Metier not present in the reference period.</t>
  </si>
  <si>
    <t>LHP_FIF_0_0_0</t>
  </si>
  <si>
    <t>FIF</t>
  </si>
  <si>
    <t>The model and assumptions of the data accuracy checks software have been specified in 2019 and in 2020 it was adjusted to the new sampling design. The new features are still being  developed and the information about possible accuracy checks is currently being collected from the available literature. Throught the last year, the outcomes of WKBIOPTIM have been analysed and will be implemented in the nearest future.   Moreover data quality check software is still being developed by adding new features to it. Imputation is not performed at national level but at Stock Data Coordination level. Data are provided to end user "as-is" (as collected, validated and recorded in national database).</t>
  </si>
  <si>
    <t>National database: NPZDRpl. International databases: ICES Bycatch DB</t>
  </si>
  <si>
    <t>self-sampling of small pelagic's</t>
  </si>
  <si>
    <t>Pelagics_pilot</t>
  </si>
  <si>
    <t>New row. This is no corresponding to the sampling frame in the WP. Samples were collected as a part of Intersessional Subgroup 'Case study of fisheries for small pelagic's in the Baltic'. The data were collected in the three months period (February-April) in 2020</t>
  </si>
  <si>
    <t>vessel_trip</t>
  </si>
  <si>
    <t>Quaterly</t>
  </si>
  <si>
    <t>02-05.2019</t>
  </si>
  <si>
    <t>Baltic vessels fishing for small pelagic's</t>
  </si>
  <si>
    <t>List of 56 vessels which met the following criteria: were active at least once in the period Ferbuary-April in 2019, were using OTM, had total landings 10t minimum, were targeting sprat or herring (over 95%), have length above 17.5m.</t>
  </si>
  <si>
    <t>random draw</t>
  </si>
  <si>
    <t>No EU fishing activity in SPRFMO area in 2020</t>
  </si>
  <si>
    <t>Sampling Plan – Marine recreational fisheries for Diadromous species.PDF (http://dcf.mir.gdynia.pl/?page_id=367)</t>
  </si>
  <si>
    <t>Revised sampling design documented. Imputation is not performed at national level. Data delivered to the ICES WGBAST.  See Text Box 1D for comments.</t>
  </si>
  <si>
    <t>Revised sampling design documented. Imputation is not performed at national level. Data delivered to the ICES WGBAST</t>
  </si>
  <si>
    <t>Revised sampling design documented. Imputation is not performed at national level. Data delivered to the ICES WGEEL</t>
  </si>
  <si>
    <t>Revised sampling design documented. The quality of electrofishing is currently being assessed by RCG Diadromous</t>
  </si>
  <si>
    <t>Software for data accuracy checks has been launched, and is still under development with the new features. The model and assumptions of the data accuracy checks software have been specified in 2019 and in 2020 it was adjusted to the new sampling design. The new features are still being  developed and the information about possible accuracy checks is currently being collected from the available literature. Throught the last year, the outcomes of WKBIOPTIM have been analysed and will be implemented in the nearest future.   Moreover data quality check software is still being developed by adding new features to it. Imputation is not performed at national level but at Stock Data Coordination level. Data are provided to end user "as-is" (as collected, validated and recorded in national database).</t>
  </si>
  <si>
    <r>
      <t>Joint sampling program based on Multilateral Agreement (see Table 7C).  (http://dcf.mir.gdynia.pl/?page_id=365). POL is coordinating joint sampling programme from 2017. Sampling programme set in line with the SPRFMO Data Standards (CMM 02-2018) and the requirements of the SPRFMO Conservation and Managemnt Measur</t>
    </r>
    <r>
      <rPr>
        <sz val="11"/>
        <rFont val="Calibri"/>
        <family val="2"/>
        <charset val="238"/>
        <scheme val="minor"/>
      </rPr>
      <t>e for</t>
    </r>
    <r>
      <rPr>
        <i/>
        <sz val="11"/>
        <rFont val="Calibri"/>
        <family val="2"/>
        <charset val="238"/>
        <scheme val="minor"/>
      </rPr>
      <t xml:space="preserve"> Trachurus murphyi </t>
    </r>
    <r>
      <rPr>
        <sz val="11"/>
        <rFont val="Calibri"/>
        <family val="2"/>
        <charset val="238"/>
        <scheme val="minor"/>
      </rPr>
      <t>(CMM 01-2019).  Biological sampling of the fishery conducted by the EU vessels  is executed and reported by Poland on behalf of UE MS concerned (parties to the agreements). No EU fishing activity in SPRFMO area, hence no sampling in 2020.</t>
    </r>
  </si>
  <si>
    <r>
      <t xml:space="preserve">Joint sampling program based on Multilateral Agreement (see Table 7C).    (http://dcf.mir.gdynia.pl/?page_id=365)   POL is coordinating joint sampling programme from 2018. Sampling plan set in line with </t>
    </r>
    <r>
      <rPr>
        <i/>
        <sz val="11"/>
        <rFont val="Calibri"/>
        <family val="2"/>
        <charset val="238"/>
        <scheme val="minor"/>
      </rPr>
      <t>"Biological Data Collection of pelagic fisheries in CECAF waters - Manual for scientific observers on board EU pelagic trawlers in CECAF area"</t>
    </r>
    <r>
      <rPr>
        <sz val="11"/>
        <rFont val="Calibri"/>
        <family val="2"/>
        <scheme val="minor"/>
      </rPr>
      <t>, ver. 8-03-2018. There were no fishing activity by Polish vessels in CECAF area in 2020, netiher there was any biological sampling of the fishery conducted in 2020. Biological sampling of the fishery conducted by the EU vessels  is executed by Poland on behalf of UE MS concerned (parties to the agreements). As an executor of biological sampling, Poland reports this activity in its AR on behalf of MS concerned. MS concerned, parties to the multilateral agreements, in their ARs make only the reference to Polish AR regarding sampling activity in the CECAF area. No sampling performed in 2020 due to COVID-19 (closed borders, restrictions in poeple movement, safaty issues).</t>
    </r>
  </si>
  <si>
    <t>No sampling performed in 2020 due to COVID-19 (closed borders, restrictions in poeple movement, safaty issues).</t>
  </si>
  <si>
    <t>New row, not corresponding to any sampling frame in the WP. Samples were collected as part of Intersessional Subgroup 'Case study of fisheries for small pelagic's in the Baltic'. The data were collected in three months period (February-April) in 2020</t>
  </si>
  <si>
    <t>Routine sampling from 2020 based on Pilot Study 201-2019. Methodology presented during ICES WGRFS meeting in 2018 https://www.ices.dk/sites/pub/Publication%20Reports/Expert%20Group%20Report/EOSG/2018/WGRFS/WGRFS_2018.pdf. Pilots Study results documented in the "PS1-PL-2021 Report"  presented to EC (https://dcf.mir.gdynia.pl/wp-content/uploads/2021/05/PS1-PL-2021_Report.pdf)</t>
  </si>
  <si>
    <t>The estimation of annual catch and number for the sampling Year (N) is available in the year after (N+1). Survey evaluated by WGRFS. Imputation is not performed at national level. Refusals recorded for questionnaires' survey. At-sea biological sampling not randomized but based on vessels' availability (drawing from vessel list).</t>
  </si>
  <si>
    <t xml:space="preserve">Limited access to sales notes which are stored in a paper form. </t>
  </si>
  <si>
    <t xml:space="preserve"> Limited access to sales notes which are stored in a paper form.</t>
  </si>
  <si>
    <t xml:space="preserve">Segment did not exist in 2019. </t>
  </si>
  <si>
    <t>Vessels using polyvalent active gears</t>
  </si>
  <si>
    <t>N/A</t>
  </si>
  <si>
    <t>wrong length class, should be 12-&lt;18 m</t>
  </si>
  <si>
    <t>new segment, not included in WP</t>
  </si>
  <si>
    <t>https://dcf.mir.gdynia.pl/?page_id=367</t>
  </si>
  <si>
    <t>Fishing, Processing</t>
  </si>
  <si>
    <t>No EU fishing activity in SPRFMO area.</t>
  </si>
  <si>
    <t>No EU fishing activity in SPRFMO area, hence no sampling in 2020.</t>
  </si>
  <si>
    <t>No sampling performed in 2020 due to COVID-19 (closed borders, restrictions in poeple movement, safaty issues). See Text Box 1C for details.</t>
  </si>
  <si>
    <t>Acoustic deterrent devices for GNS and GTR. National database: NPZDRpl. International databases: ICES Bycatch DB</t>
  </si>
  <si>
    <t>Escape device. No sampling performed in 2020 due to COVID-19 (closed borders, restrictions in poeple movement, safaty issues). See Text Box 1C for details.</t>
  </si>
  <si>
    <t>Bird Baffler -obligatory birds mitigation device in SPRFMO area. Data reported to SPRFMO Secretariat and Scientific Council. No EU fishing activity in SPRFMO area, hence no sampling in 2020.</t>
  </si>
  <si>
    <t>New row. Sampling frame not included in the WP. Samples were collected as a part of Intersessional Subgroup 'Case study of fisheries for small pelagic's in the Baltic'. The data were collected in the three months period (February-April) in 2020</t>
  </si>
  <si>
    <t>Low performance is the result of four main factors: high refusal rate,  restrictions on people movevement or lack of vessels activity caused by Covid-19, fishing bans. See Text Boxex 1C and 4A for more details.</t>
  </si>
  <si>
    <t>POL-ELE-FRW-FYK-commercial fishing</t>
  </si>
  <si>
    <t>POL-ELE-MAR-FYK-commercial fishing</t>
  </si>
  <si>
    <t>POL-ELE-FRW-FYK-fishery-independent</t>
  </si>
  <si>
    <t>POL-ELE-FRW-FIX-fishery independant</t>
  </si>
  <si>
    <t>POL-TRS-FRW-FIX-commercial fishing</t>
  </si>
  <si>
    <t>POL-TRS-FRW-MEL-fishery-independent</t>
  </si>
  <si>
    <t xml:space="preserve">This sampling refers to surveys  in marine waters (transitional)  and is also defined in Tables 1 C </t>
  </si>
  <si>
    <t>The estimation of annual catch and number for the sampling Year (N) is available in the year after (N+2). The survey is carried out as part of state statistics and is not financed by the DCF,  therefore the details of sampling design are not  available on the dcf platform.</t>
  </si>
  <si>
    <t>National estimates of catch based on questionaires,  catch register, on-site survey</t>
  </si>
  <si>
    <t xml:space="preserve">Routine sampling from 2020 based on Pilot Study 2017-2019. </t>
  </si>
  <si>
    <t>SPRFMO_data_quality_assurance.pdf (http://dcf.mir.gdynia.pl/?page_id=367)</t>
  </si>
  <si>
    <t>Error in kolumn "B" of WP - correct entry shall be: DEU - LTU  - NLD - POL.               Software for data accuracy checks has been launched, and is still under development with the new features.   The model and assumptions of the data accuracy checks software have been specified in 2020. The environment has been set up and the first type of a check has been implemented. The new features are still being  developed and the information about possible accuracy checks is currently being collected from the available literature. Non-responses and refusal are not applicable for the SPRMFO area. Data quality checks documented and available at the Polish DCF website. Imputation is not performed at national level. Data delivered to the SPRFMO Secretariat and Scientific Committee. National database during modification to enable storage of data from SPRFMO. Data collection and provision coordinated by POL under joint sampling programme based on multilateral agreement (see Table 7C).</t>
  </si>
  <si>
    <t>No control fish hauls selected by WGBIFS in 22-24</t>
  </si>
  <si>
    <r>
      <t>Reasons for undersampling - COVID related and ban on fisheries. No sea samples from fishery targetting Herring (</t>
    </r>
    <r>
      <rPr>
        <i/>
        <sz val="10"/>
        <rFont val="Arial"/>
        <family val="2"/>
        <charset val="238"/>
      </rPr>
      <t>Clupea harengus</t>
    </r>
    <r>
      <rPr>
        <sz val="10"/>
        <rFont val="Arial"/>
        <family val="2"/>
      </rPr>
      <t>). Only 5 samples from fishery targetting Sprat (</t>
    </r>
    <r>
      <rPr>
        <i/>
        <sz val="10"/>
        <rFont val="Arial"/>
        <family val="2"/>
        <charset val="238"/>
      </rPr>
      <t>Sprattus sprattus</t>
    </r>
    <r>
      <rPr>
        <sz val="10"/>
        <rFont val="Arial"/>
        <family val="2"/>
      </rPr>
      <t>). See Text Box 1C for comments</t>
    </r>
  </si>
  <si>
    <r>
      <t>Reasons for undersampling - COVID related and ban on fisheries. No sea samples from fishery targetting Cod (</t>
    </r>
    <r>
      <rPr>
        <i/>
        <sz val="10"/>
        <rFont val="Arial"/>
        <family val="2"/>
        <charset val="238"/>
      </rPr>
      <t>Gadus morhua</t>
    </r>
    <r>
      <rPr>
        <sz val="10"/>
        <rFont val="Arial"/>
        <family val="2"/>
      </rPr>
      <t>). Only 6 samples from fishery targetting Flounder (</t>
    </r>
    <r>
      <rPr>
        <i/>
        <sz val="10"/>
        <rFont val="Arial"/>
        <family val="2"/>
      </rPr>
      <t>Platichthys flesus</t>
    </r>
    <r>
      <rPr>
        <sz val="10"/>
        <rFont val="Arial"/>
        <family val="2"/>
      </rPr>
      <t>),  Sprat (</t>
    </r>
    <r>
      <rPr>
        <i/>
        <sz val="10"/>
        <rFont val="Arial"/>
        <family val="2"/>
      </rPr>
      <t>Sprattus sprattus</t>
    </r>
    <r>
      <rPr>
        <sz val="10"/>
        <rFont val="Arial"/>
        <family val="2"/>
      </rPr>
      <t>) and Sea trout (</t>
    </r>
    <r>
      <rPr>
        <i/>
        <sz val="10"/>
        <rFont val="Arial"/>
        <family val="2"/>
      </rPr>
      <t>Salmo trutta</t>
    </r>
    <r>
      <rPr>
        <sz val="10"/>
        <rFont val="Arial"/>
        <family val="2"/>
      </rPr>
      <t>). See Text Box 1C for comments</t>
    </r>
  </si>
  <si>
    <r>
      <t xml:space="preserve">Reasons for undersampling - COVID related and ban on fisheries. No samples from fishery targetting Cod </t>
    </r>
    <r>
      <rPr>
        <i/>
        <sz val="10"/>
        <rFont val="Arial"/>
        <family val="2"/>
      </rPr>
      <t>(Gadus morhua</t>
    </r>
    <r>
      <rPr>
        <sz val="10"/>
        <rFont val="Arial"/>
        <family val="2"/>
      </rPr>
      <t>). Only one sample from fishery targetting Flounder (</t>
    </r>
    <r>
      <rPr>
        <i/>
        <sz val="10"/>
        <rFont val="Arial"/>
        <family val="2"/>
      </rPr>
      <t>Platichthys flesus</t>
    </r>
    <r>
      <rPr>
        <sz val="10"/>
        <rFont val="Arial"/>
        <family val="2"/>
      </rPr>
      <t>). See Text Box 1C for comments</t>
    </r>
  </si>
  <si>
    <r>
      <t xml:space="preserve">No samples from fishery targetting Cod </t>
    </r>
    <r>
      <rPr>
        <i/>
        <sz val="10"/>
        <rFont val="Arial"/>
        <family val="2"/>
      </rPr>
      <t>(Gadus morhua</t>
    </r>
    <r>
      <rPr>
        <sz val="10"/>
        <rFont val="Arial"/>
        <family val="2"/>
      </rPr>
      <t>). Only one sample from fishery targetting Flounder (</t>
    </r>
    <r>
      <rPr>
        <i/>
        <sz val="10"/>
        <rFont val="Arial"/>
        <family val="2"/>
      </rPr>
      <t>Platichthys flesus</t>
    </r>
    <r>
      <rPr>
        <sz val="10"/>
        <rFont val="Arial"/>
        <family val="2"/>
      </rPr>
      <t xml:space="preserve">). </t>
    </r>
  </si>
  <si>
    <t>In case of some trips sampled, not all fish required according to sampling protocol were available to sample</t>
  </si>
  <si>
    <t>all fish caught per haul (max. 10 ind. per length class per sex per trip per ICES Sub-Division.</t>
  </si>
  <si>
    <t>In some cases of a very low catch in the sampled hauls (of the order of a few kg) all fish caught were measured but not sampled for other biological variables</t>
  </si>
  <si>
    <r>
      <t xml:space="preserve">Reasons for undersampling - COVID related and ban on fisheries. No sea samples from fishery targetting Cod (Gadus morhua). Only 6 samples from fishery targetting </t>
    </r>
    <r>
      <rPr>
        <sz val="10"/>
        <rFont val="Arial"/>
        <family val="2"/>
      </rPr>
      <t>Flounder (Platichthys flesus) and Perch (</t>
    </r>
    <r>
      <rPr>
        <i/>
        <sz val="10"/>
        <rFont val="Arial"/>
        <family val="2"/>
      </rPr>
      <t>Perca fluviatilis</t>
    </r>
    <r>
      <rPr>
        <sz val="10"/>
        <rFont val="Arial"/>
        <family val="2"/>
      </rPr>
      <t>). See Text Box 1C for comments</t>
    </r>
  </si>
  <si>
    <r>
      <t>Reasons for undersampling - COVID related and ban on fisheries. No samples from fishery targetting Cod (</t>
    </r>
    <r>
      <rPr>
        <i/>
        <sz val="10"/>
        <rFont val="Arial"/>
        <family val="2"/>
      </rPr>
      <t>Gadus morhua</t>
    </r>
    <r>
      <rPr>
        <sz val="10"/>
        <rFont val="Arial"/>
        <family val="2"/>
      </rPr>
      <t>). Only one sample from fishery targetting Sprat (</t>
    </r>
    <r>
      <rPr>
        <i/>
        <sz val="10"/>
        <rFont val="Arial"/>
        <family val="2"/>
      </rPr>
      <t>Sprattus sprattus</t>
    </r>
    <r>
      <rPr>
        <sz val="10"/>
        <rFont val="Arial"/>
        <family val="2"/>
      </rPr>
      <t>). See Text Box 1C for comments</t>
    </r>
  </si>
  <si>
    <t>In some hauls unexpectedly high levels of catch was observed in which case a subsample were taken for measurement.</t>
  </si>
  <si>
    <t>No sampling performed in 2020 due to COVID-19 (closed borders, restrictions in poeple movement, safety issues). See Text Box 1C for details.</t>
  </si>
  <si>
    <t>"DCF – Sampling Design and Plan description – Demersal – NS&amp;EA.pdf" (https://dcf.mir.gdynia.pl/?page_id=367)</t>
  </si>
  <si>
    <t>Error in kolumn "B" of WP - correct entry shall be: DEU - LTU  - LVA - NLD - POL.      Software for data accuracy checks has been launched, and is still under development with the new features.  The model and assumptions of the data accuracy checks software have been specified in 2020. The environment has been set up and the first type of a check has been implemented. The new features are still being  developed. Data collection coordinated and executed by POL and data provision executed by NLD under joint sampling programme based on multilateral agreement (see Table 7C).  Data collected in CECAF area transferred to NLD for processing, further quality checks and transmission to CECAF WG. Data are also being converted into the national database format.</t>
  </si>
  <si>
    <t>Biological data of this sampling scheme have been subjected to quality control, defined in DataQualityCheck_Description.doc.   Data quality checks have been specified in 2020. Data quality check software is still being developed by adding new features to it.   Types of accuracy checks for recreational fishery have not been identified.  Imputation is not performed at national level. Data delivered to the ICES WGRFS.  See Text Box 1D for comments.</t>
  </si>
  <si>
    <t>No directed fishery (bycatch in cod and flounder fisheries). Only 3 samples collected. In case of some trips sampled, all fish were measured but not all fish were available to sample for other biological variables - see comments in Text Box 1C.</t>
  </si>
  <si>
    <t>No directed fishery (bycatch in cod and flounder fisheries)</t>
  </si>
  <si>
    <t>no directed fishery (bycatch in cod and flounder fisheries). Only one sample available. Reasons for undersampling - see comments in Text Box 1C.</t>
  </si>
  <si>
    <r>
      <t>Reasons for undersampling - COVID related and ban on fisheries. Only 3 samples from one at-sea trip targetting Flounder (</t>
    </r>
    <r>
      <rPr>
        <i/>
        <sz val="10"/>
        <rFont val="Arial"/>
        <family val="2"/>
      </rPr>
      <t>Platichthys flesus</t>
    </r>
    <r>
      <rPr>
        <sz val="10"/>
        <rFont val="Arial"/>
        <family val="2"/>
      </rPr>
      <t>) and 5 samples collected at sea as by-catch from trips targetting other species. In case of some trips sampled, all fish were measured but not all fish were available to sample for other biological variables. See Text Box 1C for comments</t>
    </r>
  </si>
  <si>
    <r>
      <t>Reasons for undersampling - COVID related and ban on fisheries. No sea samples from fishery targetting Cod (Gadus morhua). Only one sample from fishery targetting Flounder (Platichthys flesus)</t>
    </r>
    <r>
      <rPr>
        <sz val="10"/>
        <rFont val="Arial"/>
        <family val="2"/>
      </rPr>
      <t>. See Text Box 1C for comments</t>
    </r>
  </si>
  <si>
    <r>
      <t>Reasons for undersampling - COVID related and ban on fisheries. No single sample available from landings from commercial</t>
    </r>
    <r>
      <rPr>
        <sz val="10"/>
        <rFont val="Arial"/>
        <family val="2"/>
      </rPr>
      <t>. See Text Box 1C for comments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</si>
</sst>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2" x14ac:knownFonts="1">
    <font>
      <sz val="10"/>
      <name val="Arial"/>
      <family val="2"/>
    </font>
    <font>
      <sz val="11"/>
      <color theme="1"/>
      <name val="Calibri"/>
      <family val="2"/>
      <scheme val="minor"/>
    </font>
    <font>
      <sz val="10"/>
      <color indexed="8"/>
      <name val="Arial"/>
      <family val="2"/>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sz val="11"/>
      <color indexed="62"/>
      <name val="Calibri"/>
      <family val="2"/>
    </font>
    <font>
      <b/>
      <sz val="10"/>
      <color indexed="8"/>
      <name val="Arial"/>
      <family val="2"/>
    </font>
    <font>
      <i/>
      <sz val="10"/>
      <color indexed="23"/>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8"/>
      <color indexed="56"/>
      <name val="Cambria"/>
      <family val="2"/>
    </font>
    <font>
      <sz val="10"/>
      <color indexed="10"/>
      <name val="Arial"/>
      <family val="2"/>
    </font>
    <font>
      <b/>
      <sz val="10"/>
      <name val="Arial"/>
      <family val="2"/>
    </font>
    <font>
      <sz val="10"/>
      <name val="Arial"/>
      <family val="2"/>
    </font>
    <font>
      <b/>
      <sz val="11"/>
      <name val="Arial"/>
      <family val="2"/>
    </font>
    <font>
      <i/>
      <sz val="10"/>
      <color indexed="8"/>
      <name val="Arial"/>
      <family val="2"/>
    </font>
    <font>
      <i/>
      <sz val="10"/>
      <name val="Arial"/>
      <family val="2"/>
    </font>
    <font>
      <sz val="11"/>
      <color theme="1"/>
      <name val="Calibri"/>
      <family val="2"/>
      <scheme val="minor"/>
    </font>
    <font>
      <sz val="10"/>
      <color theme="1"/>
      <name val="Arial"/>
      <family val="2"/>
    </font>
    <font>
      <sz val="8"/>
      <color theme="1"/>
      <name val="Arial"/>
      <family val="2"/>
    </font>
    <font>
      <sz val="10"/>
      <color rgb="FFFF0000"/>
      <name val="Arial"/>
      <family val="2"/>
    </font>
    <font>
      <b/>
      <sz val="10"/>
      <name val="Arial"/>
      <family val="2"/>
      <charset val="161"/>
    </font>
    <font>
      <sz val="9"/>
      <name val="Arial"/>
      <family val="2"/>
      <charset val="161"/>
    </font>
    <font>
      <b/>
      <sz val="8"/>
      <name val="Arial"/>
      <family val="2"/>
    </font>
    <font>
      <b/>
      <sz val="8"/>
      <name val="Arial"/>
      <family val="2"/>
      <charset val="161"/>
    </font>
    <font>
      <b/>
      <sz val="10"/>
      <color theme="1"/>
      <name val="Arial"/>
      <family val="2"/>
    </font>
    <font>
      <b/>
      <sz val="10"/>
      <color rgb="FFFF0000"/>
      <name val="Arial"/>
      <family val="2"/>
    </font>
    <font>
      <sz val="8"/>
      <color theme="1"/>
      <name val="Cambria"/>
      <family val="2"/>
      <scheme val="major"/>
    </font>
    <font>
      <b/>
      <sz val="10"/>
      <color rgb="FF000000"/>
      <name val="Arial"/>
      <family val="2"/>
    </font>
    <font>
      <sz val="8"/>
      <color rgb="FF000000"/>
      <name val="Arial"/>
      <family val="2"/>
    </font>
    <font>
      <b/>
      <sz val="12"/>
      <name val="Arial"/>
      <family val="2"/>
    </font>
    <font>
      <sz val="11"/>
      <name val="Calibri"/>
      <family val="2"/>
      <scheme val="minor"/>
    </font>
    <font>
      <b/>
      <sz val="10"/>
      <name val="Arial"/>
      <family val="2"/>
    </font>
    <font>
      <sz val="10"/>
      <name val="Arial"/>
      <family val="2"/>
    </font>
    <font>
      <b/>
      <sz val="10"/>
      <color indexed="8"/>
      <name val="Arial"/>
      <family val="2"/>
    </font>
    <font>
      <strike/>
      <sz val="10"/>
      <name val="Arial"/>
      <family val="2"/>
    </font>
    <font>
      <sz val="10"/>
      <color theme="1"/>
      <name val="Arial"/>
      <family val="2"/>
      <charset val="238"/>
    </font>
    <font>
      <i/>
      <sz val="10"/>
      <color indexed="8"/>
      <name val="Arial"/>
      <family val="2"/>
      <charset val="238"/>
    </font>
    <font>
      <i/>
      <sz val="10"/>
      <name val="Arial"/>
      <family val="2"/>
      <charset val="238"/>
    </font>
    <font>
      <sz val="10"/>
      <name val="Arial"/>
      <family val="2"/>
      <charset val="238"/>
    </font>
    <font>
      <sz val="10"/>
      <color indexed="8"/>
      <name val="Arial"/>
      <family val="2"/>
      <charset val="238"/>
    </font>
    <font>
      <sz val="12"/>
      <color rgb="FF000000"/>
      <name val="Calibri"/>
      <family val="2"/>
      <charset val="238"/>
    </font>
    <font>
      <u/>
      <sz val="10"/>
      <color theme="10"/>
      <name val="Arial"/>
      <family val="2"/>
    </font>
    <font>
      <b/>
      <sz val="8"/>
      <color rgb="FFFF0000"/>
      <name val="Cambria"/>
      <family val="1"/>
      <charset val="238"/>
      <scheme val="major"/>
    </font>
    <font>
      <b/>
      <sz val="10"/>
      <name val="Arial"/>
      <family val="2"/>
      <charset val="238"/>
    </font>
    <font>
      <i/>
      <sz val="11"/>
      <name val="Calibri"/>
      <family val="2"/>
      <charset val="238"/>
      <scheme val="minor"/>
    </font>
    <font>
      <sz val="11"/>
      <name val="Calibri"/>
      <family val="2"/>
      <charset val="238"/>
      <scheme val="minor"/>
    </font>
    <font>
      <b/>
      <sz val="18"/>
      <color rgb="FFFF0000"/>
      <name val="Arial"/>
      <family val="2"/>
      <charset val="238"/>
    </font>
  </fonts>
  <fills count="3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54"/>
        <bgColor indexed="19"/>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00"/>
        <bgColor indexed="64"/>
      </patternFill>
    </fill>
    <fill>
      <patternFill patternType="solid">
        <fgColor theme="0" tint="-0.14999847407452621"/>
        <bgColor indexed="26"/>
      </patternFill>
    </fill>
    <fill>
      <patternFill patternType="solid">
        <fgColor theme="0" tint="-0.14999847407452621"/>
        <bgColor indexed="41"/>
      </patternFill>
    </fill>
    <fill>
      <patternFill patternType="solid">
        <fgColor theme="0" tint="-0.249977111117893"/>
        <bgColor indexed="64"/>
      </patternFill>
    </fill>
    <fill>
      <patternFill patternType="solid">
        <fgColor theme="0" tint="-0.249977111117893"/>
        <bgColor indexed="26"/>
      </patternFill>
    </fill>
    <fill>
      <patternFill patternType="solid">
        <fgColor theme="4" tint="0.79998168889431442"/>
        <bgColor indexed="64"/>
      </patternFill>
    </fill>
    <fill>
      <patternFill patternType="solid">
        <fgColor theme="6" tint="0.59999389629810485"/>
        <bgColor indexed="64"/>
      </patternFill>
    </fill>
  </fills>
  <borders count="9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diagonal/>
    </border>
    <border>
      <left style="medium">
        <color indexed="8"/>
      </left>
      <right/>
      <top style="medium">
        <color indexed="8"/>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medium">
        <color auto="1"/>
      </right>
      <top style="thin">
        <color auto="1"/>
      </top>
      <bottom style="medium">
        <color auto="1"/>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auto="1"/>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8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5" fillId="18"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7" borderId="0" applyNumberFormat="0" applyBorder="0" applyAlignment="0" applyProtection="0"/>
    <xf numFmtId="0" fontId="6" fillId="14" borderId="1" applyNumberFormat="0" applyAlignment="0" applyProtection="0"/>
    <xf numFmtId="0" fontId="7" fillId="14" borderId="2" applyNumberFormat="0" applyAlignment="0" applyProtection="0"/>
    <xf numFmtId="0" fontId="8" fillId="4" borderId="0" applyNumberFormat="0" applyBorder="0" applyAlignment="0" applyProtection="0"/>
    <xf numFmtId="0" fontId="9" fillId="8" borderId="2" applyNumberFormat="0" applyAlignment="0" applyProtection="0"/>
    <xf numFmtId="0" fontId="10" fillId="23" borderId="3" applyNumberFormat="0" applyAlignment="0" applyProtection="0"/>
    <xf numFmtId="0" fontId="11" fillId="0" borderId="4" applyNumberFormat="0" applyFill="0" applyAlignment="0" applyProtection="0"/>
    <xf numFmtId="0" fontId="12" fillId="7" borderId="2" applyNumberFormat="0" applyAlignment="0" applyProtection="0"/>
    <xf numFmtId="0" fontId="13" fillId="0" borderId="0" applyNumberFormat="0" applyFill="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14" fillId="7" borderId="2" applyNumberFormat="0" applyAlignment="0" applyProtection="0"/>
    <xf numFmtId="0" fontId="15" fillId="0" borderId="5"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31" fillId="0" borderId="0"/>
    <xf numFmtId="0" fontId="27" fillId="0" borderId="0"/>
    <xf numFmtId="0" fontId="31" fillId="0" borderId="0"/>
    <xf numFmtId="0" fontId="27" fillId="0" borderId="0"/>
    <xf numFmtId="0" fontId="27" fillId="0" borderId="0"/>
    <xf numFmtId="0" fontId="27" fillId="0" borderId="0"/>
    <xf numFmtId="0" fontId="27" fillId="0" borderId="0"/>
    <xf numFmtId="0" fontId="27" fillId="0" borderId="0"/>
    <xf numFmtId="0" fontId="31" fillId="0" borderId="0"/>
    <xf numFmtId="0" fontId="27" fillId="9" borderId="7" applyNumberFormat="0" applyAlignment="0" applyProtection="0"/>
    <xf numFmtId="0" fontId="27" fillId="9" borderId="7" applyNumberFormat="0" applyAlignment="0" applyProtection="0"/>
    <xf numFmtId="0" fontId="18" fillId="8" borderId="1" applyNumberFormat="0" applyAlignment="0" applyProtection="0"/>
    <xf numFmtId="0" fontId="31" fillId="0" borderId="0"/>
    <xf numFmtId="0" fontId="31" fillId="0" borderId="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6" applyNumberFormat="0" applyFill="0" applyAlignment="0" applyProtection="0"/>
    <xf numFmtId="0" fontId="13" fillId="0" borderId="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3" fillId="0" borderId="0"/>
    <xf numFmtId="0" fontId="1" fillId="0" borderId="0"/>
    <xf numFmtId="0" fontId="1" fillId="0" borderId="0"/>
    <xf numFmtId="0" fontId="1" fillId="0" borderId="0"/>
    <xf numFmtId="0" fontId="1" fillId="0" borderId="0"/>
    <xf numFmtId="0" fontId="27" fillId="0" borderId="0"/>
    <xf numFmtId="9" fontId="27" fillId="0" borderId="0" applyFont="0" applyFill="0" applyBorder="0" applyAlignment="0" applyProtection="0"/>
    <xf numFmtId="0" fontId="27" fillId="0" borderId="0"/>
    <xf numFmtId="0" fontId="56" fillId="0" borderId="0" applyNumberFormat="0" applyFill="0" applyBorder="0" applyAlignment="0" applyProtection="0"/>
    <xf numFmtId="0" fontId="1" fillId="0" borderId="0"/>
  </cellStyleXfs>
  <cellXfs count="791">
    <xf numFmtId="0" fontId="0" fillId="0" borderId="0" xfId="0"/>
    <xf numFmtId="0" fontId="0" fillId="0" borderId="0" xfId="0" applyFont="1"/>
    <xf numFmtId="0" fontId="0" fillId="0" borderId="0" xfId="0" applyFont="1" applyBorder="1"/>
    <xf numFmtId="0" fontId="0" fillId="0" borderId="0" xfId="0" applyFont="1" applyFill="1" applyBorder="1"/>
    <xf numFmtId="0" fontId="2" fillId="0" borderId="0" xfId="0" applyFont="1" applyFill="1"/>
    <xf numFmtId="49" fontId="2" fillId="0" borderId="10" xfId="0" applyNumberFormat="1" applyFont="1" applyFill="1" applyBorder="1" applyAlignment="1">
      <alignment horizontal="left" vertical="center"/>
    </xf>
    <xf numFmtId="0" fontId="0" fillId="0" borderId="0" xfId="0" applyFont="1" applyFill="1"/>
    <xf numFmtId="49" fontId="26" fillId="0" borderId="0" xfId="0" applyNumberFormat="1" applyFont="1" applyFill="1" applyBorder="1" applyAlignment="1">
      <alignment horizontal="center" vertical="center"/>
    </xf>
    <xf numFmtId="0" fontId="26" fillId="0" borderId="0" xfId="0" applyFont="1"/>
    <xf numFmtId="49" fontId="26" fillId="0" borderId="0" xfId="0" applyNumberFormat="1" applyFont="1" applyFill="1" applyBorder="1" applyAlignment="1">
      <alignment vertical="center"/>
    </xf>
    <xf numFmtId="0" fontId="26" fillId="0" borderId="13" xfId="0" applyFont="1" applyFill="1" applyBorder="1" applyAlignment="1">
      <alignment horizontal="center" vertical="center" textRotation="90"/>
    </xf>
    <xf numFmtId="0" fontId="26" fillId="0" borderId="0" xfId="0" applyFont="1" applyBorder="1" applyAlignment="1">
      <alignment vertical="center"/>
    </xf>
    <xf numFmtId="0" fontId="0" fillId="0" borderId="0" xfId="0" applyFont="1" applyBorder="1" applyAlignment="1">
      <alignment horizontal="center"/>
    </xf>
    <xf numFmtId="0" fontId="26" fillId="0" borderId="16" xfId="0" applyFont="1" applyFill="1" applyBorder="1" applyAlignment="1">
      <alignment horizontal="center" vertical="center" textRotation="90"/>
    </xf>
    <xf numFmtId="0" fontId="26" fillId="0" borderId="17" xfId="0" applyFont="1" applyFill="1" applyBorder="1" applyAlignment="1">
      <alignment horizontal="center" vertical="center" textRotation="90"/>
    </xf>
    <xf numFmtId="0" fontId="0" fillId="0" borderId="26" xfId="0" applyFont="1" applyBorder="1"/>
    <xf numFmtId="0" fontId="26" fillId="0" borderId="27" xfId="0" applyFont="1" applyFill="1" applyBorder="1" applyAlignment="1">
      <alignment horizontal="center" vertical="center" wrapText="1"/>
    </xf>
    <xf numFmtId="49" fontId="26" fillId="0" borderId="30" xfId="0" applyNumberFormat="1" applyFont="1" applyFill="1" applyBorder="1" applyAlignment="1">
      <alignment vertical="center"/>
    </xf>
    <xf numFmtId="0" fontId="0" fillId="0" borderId="0" xfId="0" applyFont="1" applyFill="1" applyAlignment="1">
      <alignment horizontal="center"/>
    </xf>
    <xf numFmtId="0" fontId="2" fillId="0" borderId="20" xfId="0" applyFont="1" applyFill="1" applyBorder="1"/>
    <xf numFmtId="0" fontId="36" fillId="0" borderId="0" xfId="0" applyFont="1"/>
    <xf numFmtId="49" fontId="2" fillId="0" borderId="10" xfId="0" applyNumberFormat="1" applyFont="1" applyFill="1" applyBorder="1" applyAlignment="1">
      <alignment horizontal="center"/>
    </xf>
    <xf numFmtId="49" fontId="32" fillId="0" borderId="23" xfId="0" applyNumberFormat="1" applyFont="1" applyFill="1" applyBorder="1" applyAlignment="1">
      <alignment horizontal="center"/>
    </xf>
    <xf numFmtId="49" fontId="32" fillId="0" borderId="22" xfId="0" applyNumberFormat="1" applyFont="1" applyFill="1" applyBorder="1" applyAlignment="1">
      <alignment horizontal="center"/>
    </xf>
    <xf numFmtId="49" fontId="32" fillId="0" borderId="11" xfId="0" applyNumberFormat="1" applyFont="1" applyFill="1" applyBorder="1" applyAlignment="1">
      <alignment horizontal="center"/>
    </xf>
    <xf numFmtId="0" fontId="32" fillId="0" borderId="22" xfId="0" applyNumberFormat="1" applyFont="1" applyFill="1" applyBorder="1" applyAlignment="1">
      <alignment horizontal="center"/>
    </xf>
    <xf numFmtId="49" fontId="32" fillId="0" borderId="24" xfId="0" applyNumberFormat="1" applyFont="1" applyFill="1" applyBorder="1" applyAlignment="1">
      <alignment horizontal="center"/>
    </xf>
    <xf numFmtId="49" fontId="32" fillId="0" borderId="10" xfId="0" applyNumberFormat="1" applyFont="1" applyFill="1" applyBorder="1" applyAlignment="1">
      <alignment horizontal="center"/>
    </xf>
    <xf numFmtId="0" fontId="32" fillId="0" borderId="24" xfId="0" applyNumberFormat="1" applyFont="1" applyFill="1" applyBorder="1" applyAlignment="1">
      <alignment horizontal="center"/>
    </xf>
    <xf numFmtId="49" fontId="2" fillId="0" borderId="39" xfId="0" applyNumberFormat="1" applyFont="1" applyFill="1" applyBorder="1" applyAlignment="1">
      <alignment horizontal="center"/>
    </xf>
    <xf numFmtId="0" fontId="0" fillId="0" borderId="0" xfId="0" applyFill="1" applyAlignment="1">
      <alignment horizontal="center"/>
    </xf>
    <xf numFmtId="0" fontId="0" fillId="0" borderId="0" xfId="0" applyBorder="1"/>
    <xf numFmtId="49" fontId="0" fillId="0" borderId="13" xfId="0" applyNumberFormat="1" applyFont="1" applyFill="1" applyBorder="1" applyAlignment="1">
      <alignment horizontal="center" vertical="center"/>
    </xf>
    <xf numFmtId="49" fontId="37" fillId="0" borderId="12" xfId="60" applyNumberFormat="1" applyFont="1" applyFill="1" applyBorder="1" applyAlignment="1">
      <alignment horizontal="center" vertical="center" wrapText="1"/>
    </xf>
    <xf numFmtId="49" fontId="37" fillId="0" borderId="12" xfId="0" applyNumberFormat="1" applyFont="1" applyFill="1" applyBorder="1" applyAlignment="1">
      <alignment horizontal="center" vertical="center" wrapText="1"/>
    </xf>
    <xf numFmtId="0" fontId="37" fillId="0" borderId="12" xfId="0" applyFont="1" applyFill="1" applyBorder="1" applyAlignment="1">
      <alignment horizontal="center" vertical="center" wrapText="1"/>
    </xf>
    <xf numFmtId="0" fontId="27" fillId="0" borderId="0" xfId="0" applyFont="1"/>
    <xf numFmtId="0" fontId="27" fillId="0" borderId="0" xfId="0" applyFont="1" applyBorder="1" applyAlignment="1"/>
    <xf numFmtId="49" fontId="26" fillId="0" borderId="0" xfId="58" applyNumberFormat="1" applyFont="1" applyFill="1" applyBorder="1" applyAlignment="1">
      <alignment vertical="center"/>
    </xf>
    <xf numFmtId="0" fontId="0" fillId="0" borderId="11" xfId="0" applyFont="1" applyBorder="1" applyAlignment="1" applyProtection="1">
      <alignment horizontal="center"/>
    </xf>
    <xf numFmtId="49" fontId="26" fillId="0" borderId="0" xfId="62" applyNumberFormat="1" applyFont="1" applyFill="1" applyBorder="1" applyAlignment="1">
      <alignment vertical="center"/>
    </xf>
    <xf numFmtId="49" fontId="0" fillId="0" borderId="11" xfId="62" applyNumberFormat="1" applyFont="1" applyFill="1" applyBorder="1" applyAlignment="1">
      <alignment horizontal="center" vertical="center" wrapText="1"/>
    </xf>
    <xf numFmtId="0" fontId="34" fillId="0" borderId="0" xfId="0" applyFont="1"/>
    <xf numFmtId="49" fontId="26" fillId="0" borderId="0" xfId="61" applyNumberFormat="1" applyFont="1" applyFill="1" applyBorder="1" applyAlignment="1">
      <alignment vertical="center"/>
    </xf>
    <xf numFmtId="0" fontId="27" fillId="0" borderId="0" xfId="0" applyFont="1" applyBorder="1"/>
    <xf numFmtId="0" fontId="26" fillId="0" borderId="0" xfId="0" applyFont="1" applyFill="1" applyBorder="1" applyAlignment="1">
      <alignment horizontal="left" vertical="center"/>
    </xf>
    <xf numFmtId="0" fontId="41" fillId="0" borderId="0" xfId="0" applyFont="1" applyBorder="1"/>
    <xf numFmtId="0" fontId="0" fillId="0" borderId="0" xfId="0" applyFont="1" applyAlignment="1">
      <alignment horizontal="center"/>
    </xf>
    <xf numFmtId="0" fontId="0" fillId="0" borderId="0" xfId="0" applyFont="1" applyFill="1" applyBorder="1" applyAlignment="1">
      <alignment horizontal="left"/>
    </xf>
    <xf numFmtId="49" fontId="26" fillId="0" borderId="0" xfId="0" applyNumberFormat="1" applyFont="1" applyAlignment="1">
      <alignment vertical="top"/>
    </xf>
    <xf numFmtId="0" fontId="27" fillId="0" borderId="0" xfId="0" applyFont="1" applyFill="1" applyBorder="1"/>
    <xf numFmtId="0" fontId="32" fillId="0" borderId="0" xfId="78" applyFont="1" applyBorder="1"/>
    <xf numFmtId="0" fontId="32" fillId="0" borderId="0" xfId="79" applyFont="1" applyFill="1" applyBorder="1"/>
    <xf numFmtId="0" fontId="32" fillId="0" borderId="0" xfId="79" applyFont="1" applyBorder="1"/>
    <xf numFmtId="0" fontId="34" fillId="0" borderId="0" xfId="80" applyFont="1" applyFill="1" applyBorder="1"/>
    <xf numFmtId="0" fontId="39" fillId="0" borderId="0" xfId="78" applyFont="1" applyBorder="1"/>
    <xf numFmtId="49" fontId="44" fillId="25" borderId="0" xfId="0" applyNumberFormat="1" applyFont="1" applyFill="1" applyBorder="1" applyAlignment="1">
      <alignment vertical="center"/>
    </xf>
    <xf numFmtId="0" fontId="44" fillId="0" borderId="0" xfId="0" applyFont="1"/>
    <xf numFmtId="0" fontId="0" fillId="0" borderId="0" xfId="0" applyFont="1" applyAlignment="1"/>
    <xf numFmtId="0" fontId="0" fillId="25" borderId="0" xfId="0" applyFont="1" applyFill="1" applyAlignment="1">
      <alignment wrapText="1"/>
    </xf>
    <xf numFmtId="49" fontId="0"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0" fillId="0" borderId="0" xfId="0" applyNumberFormat="1" applyFont="1" applyFill="1" applyBorder="1" applyAlignment="1">
      <alignment vertical="center"/>
    </xf>
    <xf numFmtId="0" fontId="0" fillId="0" borderId="0" xfId="0" applyFont="1" applyBorder="1" applyAlignment="1"/>
    <xf numFmtId="0" fontId="1" fillId="0" borderId="0" xfId="81"/>
    <xf numFmtId="0" fontId="39" fillId="0" borderId="0" xfId="57" applyFont="1" applyFill="1" applyBorder="1" applyAlignment="1">
      <alignment horizontal="left"/>
    </xf>
    <xf numFmtId="0" fontId="27" fillId="0" borderId="32" xfId="0" applyFont="1" applyBorder="1"/>
    <xf numFmtId="0" fontId="0" fillId="0" borderId="0" xfId="0" applyFont="1" applyFill="1" applyAlignment="1">
      <alignment horizontal="left"/>
    </xf>
    <xf numFmtId="0" fontId="27" fillId="0" borderId="29" xfId="0" applyFont="1" applyBorder="1" applyAlignment="1"/>
    <xf numFmtId="0" fontId="32" fillId="0" borderId="0" xfId="78" applyFont="1" applyBorder="1" applyAlignment="1"/>
    <xf numFmtId="0" fontId="26" fillId="0" borderId="40" xfId="0" applyFont="1" applyFill="1" applyBorder="1" applyAlignment="1">
      <alignment horizontal="left" vertical="center"/>
    </xf>
    <xf numFmtId="0" fontId="32" fillId="0" borderId="0" xfId="57" applyFont="1"/>
    <xf numFmtId="0" fontId="2" fillId="0" borderId="11" xfId="0" applyFont="1" applyFill="1" applyBorder="1" applyAlignment="1">
      <alignment horizontal="center" wrapText="1"/>
    </xf>
    <xf numFmtId="49" fontId="46" fillId="0" borderId="0" xfId="60" applyNumberFormat="1" applyFont="1" applyFill="1" applyBorder="1" applyAlignment="1">
      <alignment vertical="center"/>
    </xf>
    <xf numFmtId="0" fontId="47" fillId="0" borderId="0" xfId="0" applyFont="1"/>
    <xf numFmtId="0" fontId="47" fillId="0" borderId="0" xfId="0" applyFont="1" applyFill="1"/>
    <xf numFmtId="0" fontId="47" fillId="0" borderId="0" xfId="0" applyFont="1" applyBorder="1" applyAlignment="1"/>
    <xf numFmtId="0" fontId="47" fillId="0" borderId="0" xfId="0" applyFont="1" applyFill="1" applyBorder="1" applyAlignment="1"/>
    <xf numFmtId="0" fontId="47" fillId="0" borderId="32" xfId="0" applyFont="1" applyBorder="1" applyAlignment="1"/>
    <xf numFmtId="0" fontId="47" fillId="0" borderId="32" xfId="0" applyFont="1" applyFill="1" applyBorder="1" applyAlignment="1"/>
    <xf numFmtId="0" fontId="47" fillId="0" borderId="0" xfId="0" applyFont="1" applyAlignment="1">
      <alignment horizontal="left" wrapText="1"/>
    </xf>
    <xf numFmtId="0" fontId="47" fillId="0" borderId="0" xfId="0" applyFont="1" applyFill="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49" fontId="0" fillId="0" borderId="58" xfId="0" applyNumberFormat="1" applyFont="1" applyFill="1" applyBorder="1" applyAlignment="1">
      <alignment horizontal="center" vertical="center"/>
    </xf>
    <xf numFmtId="49" fontId="0" fillId="0" borderId="58" xfId="60" applyNumberFormat="1" applyFont="1" applyFill="1" applyBorder="1" applyAlignment="1">
      <alignment vertical="center"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28" fillId="0" borderId="0" xfId="0" applyFont="1" applyFill="1" applyBorder="1" applyAlignment="1">
      <alignment vertical="center"/>
    </xf>
    <xf numFmtId="0" fontId="28" fillId="0" borderId="32" xfId="0" applyFont="1" applyFill="1" applyBorder="1" applyAlignment="1">
      <alignment vertical="center"/>
    </xf>
    <xf numFmtId="0" fontId="26" fillId="0" borderId="16" xfId="0" applyFont="1" applyFill="1" applyBorder="1" applyAlignment="1">
      <alignment horizontal="left" vertical="center"/>
    </xf>
    <xf numFmtId="0" fontId="0" fillId="0" borderId="31" xfId="0" applyBorder="1" applyAlignment="1"/>
    <xf numFmtId="0" fontId="0" fillId="0" borderId="32" xfId="0" applyBorder="1" applyAlignment="1"/>
    <xf numFmtId="0" fontId="0" fillId="0" borderId="29" xfId="0" applyBorder="1" applyAlignment="1"/>
    <xf numFmtId="0" fontId="0" fillId="0" borderId="0" xfId="0" applyBorder="1" applyAlignment="1"/>
    <xf numFmtId="0" fontId="26" fillId="0" borderId="0" xfId="0" applyFont="1" applyFill="1" applyBorder="1" applyAlignment="1">
      <alignment vertical="center"/>
    </xf>
    <xf numFmtId="0" fontId="26" fillId="25" borderId="54" xfId="0" applyFont="1" applyFill="1" applyBorder="1" applyAlignment="1">
      <alignment horizontal="center" vertical="center" wrapText="1"/>
    </xf>
    <xf numFmtId="0" fontId="0" fillId="0" borderId="31" xfId="0" applyBorder="1" applyAlignment="1"/>
    <xf numFmtId="0" fontId="0" fillId="0" borderId="32" xfId="0" applyBorder="1" applyAlignment="1"/>
    <xf numFmtId="0" fontId="44" fillId="0" borderId="0" xfId="0" applyFont="1" applyAlignment="1"/>
    <xf numFmtId="0" fontId="44" fillId="0" borderId="32" xfId="0" applyFont="1" applyBorder="1" applyAlignment="1"/>
    <xf numFmtId="0" fontId="0" fillId="0" borderId="29" xfId="0" applyFont="1" applyBorder="1" applyAlignment="1"/>
    <xf numFmtId="0" fontId="35" fillId="0" borderId="18" xfId="0" applyFont="1" applyBorder="1"/>
    <xf numFmtId="0" fontId="0" fillId="0" borderId="15" xfId="0" applyFont="1" applyBorder="1" applyAlignment="1">
      <alignment horizontal="right"/>
    </xf>
    <xf numFmtId="0" fontId="35" fillId="0" borderId="16" xfId="0" applyFont="1" applyFill="1" applyBorder="1" applyAlignment="1">
      <alignment horizontal="left" vertical="center"/>
    </xf>
    <xf numFmtId="49" fontId="48" fillId="0" borderId="54" xfId="60" applyNumberFormat="1" applyFont="1" applyFill="1" applyBorder="1" applyAlignment="1">
      <alignment horizontal="center" vertical="center" wrapText="1"/>
    </xf>
    <xf numFmtId="0" fontId="48" fillId="0" borderId="54" xfId="0" applyFont="1" applyFill="1" applyBorder="1" applyAlignment="1">
      <alignment horizontal="center" vertical="center"/>
    </xf>
    <xf numFmtId="0" fontId="46" fillId="0" borderId="11" xfId="0" applyFont="1" applyFill="1" applyBorder="1" applyAlignment="1">
      <alignment horizontal="left" vertical="center"/>
    </xf>
    <xf numFmtId="0" fontId="47" fillId="0" borderId="14" xfId="0" applyFont="1" applyBorder="1"/>
    <xf numFmtId="0" fontId="0" fillId="0" borderId="18" xfId="0" applyBorder="1"/>
    <xf numFmtId="0" fontId="26" fillId="0" borderId="66" xfId="0" applyFont="1" applyFill="1" applyBorder="1" applyAlignment="1">
      <alignment horizontal="left" vertical="center"/>
    </xf>
    <xf numFmtId="49" fontId="26" fillId="0" borderId="54" xfId="0" applyNumberFormat="1" applyFont="1" applyFill="1" applyBorder="1" applyAlignment="1">
      <alignment horizontal="center" vertical="center" wrapText="1"/>
    </xf>
    <xf numFmtId="49" fontId="26" fillId="25" borderId="54" xfId="62" applyNumberFormat="1" applyFont="1" applyFill="1" applyBorder="1" applyAlignment="1">
      <alignment horizontal="center" vertical="center"/>
    </xf>
    <xf numFmtId="0" fontId="26" fillId="0" borderId="54" xfId="0" applyFont="1" applyBorder="1" applyAlignment="1">
      <alignment horizontal="center" vertical="center"/>
    </xf>
    <xf numFmtId="49" fontId="26" fillId="25" borderId="54" xfId="62" applyNumberFormat="1" applyFont="1" applyFill="1" applyBorder="1" applyAlignment="1">
      <alignment horizontal="center" vertical="center" wrapText="1" shrinkToFit="1"/>
    </xf>
    <xf numFmtId="49" fontId="26" fillId="25" borderId="54" xfId="60" applyNumberFormat="1" applyFont="1" applyFill="1" applyBorder="1" applyAlignment="1">
      <alignment horizontal="center" vertical="center" wrapText="1"/>
    </xf>
    <xf numFmtId="49" fontId="26" fillId="0" borderId="54" xfId="62" applyNumberFormat="1" applyFont="1" applyFill="1" applyBorder="1" applyAlignment="1">
      <alignment horizontal="center" vertical="center" wrapText="1" shrinkToFit="1"/>
    </xf>
    <xf numFmtId="0" fontId="26" fillId="0" borderId="54" xfId="0" applyFont="1" applyFill="1" applyBorder="1" applyAlignment="1">
      <alignment horizontal="center" vertical="center" wrapText="1"/>
    </xf>
    <xf numFmtId="0" fontId="26" fillId="0" borderId="54" xfId="0" applyFont="1" applyFill="1" applyBorder="1" applyAlignment="1">
      <alignment horizontal="center" vertical="center"/>
    </xf>
    <xf numFmtId="49" fontId="26" fillId="25" borderId="54" xfId="62" applyNumberFormat="1" applyFont="1" applyFill="1" applyBorder="1" applyAlignment="1">
      <alignment horizontal="center" vertical="top" wrapText="1"/>
    </xf>
    <xf numFmtId="49" fontId="26" fillId="0" borderId="54" xfId="60" applyNumberFormat="1" applyFont="1" applyFill="1" applyBorder="1" applyAlignment="1">
      <alignment horizontal="center" vertical="center" wrapText="1"/>
    </xf>
    <xf numFmtId="49" fontId="26" fillId="0" borderId="54" xfId="62" applyNumberFormat="1" applyFont="1" applyFill="1" applyBorder="1" applyAlignment="1">
      <alignment horizontal="center" vertical="center" wrapText="1"/>
    </xf>
    <xf numFmtId="0" fontId="26" fillId="0" borderId="54" xfId="0" applyFont="1" applyBorder="1" applyAlignment="1">
      <alignment vertical="center"/>
    </xf>
    <xf numFmtId="49" fontId="26" fillId="0" borderId="54" xfId="62" applyNumberFormat="1" applyFont="1" applyFill="1" applyBorder="1" applyAlignment="1">
      <alignment vertical="center"/>
    </xf>
    <xf numFmtId="49" fontId="26" fillId="0" borderId="54" xfId="59" applyNumberFormat="1" applyFont="1" applyFill="1" applyBorder="1" applyAlignment="1">
      <alignment horizontal="center" vertical="top" wrapText="1"/>
    </xf>
    <xf numFmtId="49" fontId="26" fillId="0" borderId="54" xfId="61" applyNumberFormat="1" applyFont="1" applyFill="1" applyBorder="1" applyAlignment="1">
      <alignment horizontal="center" vertical="center" wrapText="1"/>
    </xf>
    <xf numFmtId="49" fontId="26" fillId="0" borderId="54" xfId="0" applyNumberFormat="1" applyFont="1" applyFill="1" applyBorder="1" applyAlignment="1">
      <alignment horizontal="center" vertical="center"/>
    </xf>
    <xf numFmtId="49" fontId="26" fillId="0" borderId="54" xfId="59" applyNumberFormat="1" applyFont="1" applyFill="1" applyBorder="1" applyAlignment="1">
      <alignment horizontal="center" vertical="center" wrapText="1"/>
    </xf>
    <xf numFmtId="49" fontId="26" fillId="25" borderId="54" xfId="62" applyNumberFormat="1" applyFont="1" applyFill="1" applyBorder="1" applyAlignment="1">
      <alignment horizontal="center" vertical="center" wrapText="1"/>
    </xf>
    <xf numFmtId="49" fontId="26" fillId="0" borderId="54" xfId="61" applyNumberFormat="1" applyFont="1" applyFill="1" applyBorder="1" applyAlignment="1">
      <alignment horizontal="center" vertical="center"/>
    </xf>
    <xf numFmtId="0" fontId="1" fillId="0" borderId="0" xfId="81" applyBorder="1"/>
    <xf numFmtId="0" fontId="1" fillId="0" borderId="50" xfId="81" applyBorder="1"/>
    <xf numFmtId="0" fontId="15" fillId="25" borderId="54" xfId="82" applyFont="1" applyFill="1" applyBorder="1" applyAlignment="1">
      <alignment horizontal="center" vertical="center"/>
    </xf>
    <xf numFmtId="0" fontId="15" fillId="25" borderId="54" xfId="82" applyFont="1" applyFill="1" applyBorder="1" applyAlignment="1">
      <alignment horizontal="center" vertical="center" wrapText="1"/>
    </xf>
    <xf numFmtId="0" fontId="15" fillId="25" borderId="54" xfId="82" applyFont="1" applyFill="1" applyBorder="1" applyAlignment="1">
      <alignment horizontal="center" vertical="center" wrapText="1" shrinkToFit="1"/>
    </xf>
    <xf numFmtId="0" fontId="26" fillId="25" borderId="54" xfId="82" applyFont="1" applyFill="1" applyBorder="1" applyAlignment="1">
      <alignment horizontal="center" vertical="center" wrapText="1"/>
    </xf>
    <xf numFmtId="49" fontId="26" fillId="25" borderId="54" xfId="82" applyNumberFormat="1" applyFont="1" applyFill="1" applyBorder="1" applyAlignment="1">
      <alignment horizontal="center" vertical="center" wrapText="1"/>
    </xf>
    <xf numFmtId="0" fontId="32" fillId="0" borderId="0" xfId="57" applyFont="1" applyBorder="1"/>
    <xf numFmtId="0" fontId="32" fillId="0" borderId="0" xfId="57" applyFont="1" applyBorder="1" applyAlignment="1"/>
    <xf numFmtId="0" fontId="15"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shrinkToFit="1"/>
    </xf>
    <xf numFmtId="0" fontId="26" fillId="0" borderId="0" xfId="0" applyFont="1" applyBorder="1"/>
    <xf numFmtId="0" fontId="39" fillId="0" borderId="54" xfId="0" applyFont="1" applyFill="1" applyBorder="1" applyAlignment="1">
      <alignment horizontal="center" vertical="center" wrapText="1"/>
    </xf>
    <xf numFmtId="0" fontId="39" fillId="0" borderId="0" xfId="0" applyFont="1" applyFill="1" applyBorder="1" applyAlignment="1">
      <alignment wrapText="1"/>
    </xf>
    <xf numFmtId="0" fontId="0" fillId="0" borderId="32" xfId="0" applyFont="1" applyBorder="1" applyAlignment="1"/>
    <xf numFmtId="0" fontId="26" fillId="0" borderId="0" xfId="0" applyFont="1" applyFill="1" applyBorder="1" applyAlignment="1">
      <alignment horizontal="center" vertical="center" wrapText="1"/>
    </xf>
    <xf numFmtId="49" fontId="26" fillId="0" borderId="14" xfId="0" applyNumberFormat="1" applyFont="1" applyFill="1" applyBorder="1" applyAlignment="1">
      <alignment horizontal="center" vertical="center"/>
    </xf>
    <xf numFmtId="49" fontId="26" fillId="0" borderId="12" xfId="0" applyNumberFormat="1" applyFont="1" applyFill="1" applyBorder="1" applyAlignment="1">
      <alignment horizontal="center" vertical="center" wrapText="1"/>
    </xf>
    <xf numFmtId="49" fontId="26" fillId="0" borderId="71" xfId="0" applyNumberFormat="1" applyFont="1" applyFill="1" applyBorder="1" applyAlignment="1">
      <alignment horizontal="center" vertical="center" wrapText="1"/>
    </xf>
    <xf numFmtId="49" fontId="26" fillId="0" borderId="72" xfId="0" applyNumberFormat="1" applyFont="1" applyFill="1" applyBorder="1" applyAlignment="1">
      <alignment horizontal="center" vertical="center" wrapText="1"/>
    </xf>
    <xf numFmtId="0" fontId="26" fillId="0" borderId="12" xfId="0"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49" fontId="15" fillId="0" borderId="71"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9"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70" xfId="0" applyNumberFormat="1" applyFont="1" applyFill="1" applyBorder="1" applyAlignment="1">
      <alignment horizontal="center" vertical="center" wrapText="1"/>
    </xf>
    <xf numFmtId="49" fontId="2" fillId="0" borderId="70" xfId="0" applyNumberFormat="1" applyFont="1" applyFill="1" applyBorder="1" applyAlignment="1">
      <alignment horizontal="center" vertical="center" wrapText="1"/>
    </xf>
    <xf numFmtId="0" fontId="2" fillId="0" borderId="70" xfId="0" applyFont="1" applyFill="1" applyBorder="1" applyAlignment="1">
      <alignment horizontal="center" vertical="center" wrapText="1"/>
    </xf>
    <xf numFmtId="1" fontId="2" fillId="0" borderId="70" xfId="0" applyNumberFormat="1" applyFont="1" applyFill="1" applyBorder="1" applyAlignment="1">
      <alignment horizontal="center" vertical="center" wrapText="1"/>
    </xf>
    <xf numFmtId="49" fontId="0" fillId="0" borderId="61" xfId="0" applyNumberFormat="1" applyFont="1" applyFill="1" applyBorder="1" applyAlignment="1">
      <alignment horizontal="center" vertical="center" wrapText="1"/>
    </xf>
    <xf numFmtId="49" fontId="0" fillId="0" borderId="60" xfId="0" applyNumberFormat="1" applyFont="1" applyFill="1" applyBorder="1" applyAlignment="1">
      <alignment horizontal="center" vertical="center" wrapText="1"/>
    </xf>
    <xf numFmtId="0" fontId="26" fillId="0" borderId="58" xfId="0" applyFont="1" applyFill="1" applyBorder="1" applyAlignment="1">
      <alignment horizontal="center" vertical="center"/>
    </xf>
    <xf numFmtId="49" fontId="26" fillId="0" borderId="58" xfId="0" applyNumberFormat="1" applyFont="1" applyFill="1" applyBorder="1" applyAlignment="1">
      <alignment horizontal="center" vertical="center" wrapText="1"/>
    </xf>
    <xf numFmtId="0" fontId="0" fillId="0" borderId="70" xfId="0" applyFont="1" applyFill="1" applyBorder="1" applyAlignment="1" applyProtection="1">
      <alignment horizontal="center" vertical="center"/>
    </xf>
    <xf numFmtId="0" fontId="49" fillId="0" borderId="0" xfId="0" applyFont="1" applyFill="1" applyAlignment="1">
      <alignment horizontal="left"/>
    </xf>
    <xf numFmtId="49" fontId="32" fillId="0" borderId="58"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26" fillId="0" borderId="0" xfId="0" applyFont="1" applyFill="1" applyBorder="1" applyAlignment="1">
      <alignment horizontal="left" vertical="center"/>
    </xf>
    <xf numFmtId="0" fontId="37" fillId="0" borderId="14" xfId="0" applyFont="1" applyFill="1" applyBorder="1" applyAlignment="1">
      <alignment horizontal="center" vertical="center" wrapText="1"/>
    </xf>
    <xf numFmtId="49" fontId="37" fillId="0" borderId="19" xfId="0" applyNumberFormat="1" applyFont="1" applyFill="1" applyBorder="1" applyAlignment="1">
      <alignment horizontal="center" vertical="center" wrapText="1"/>
    </xf>
    <xf numFmtId="0" fontId="26" fillId="25" borderId="54" xfId="0" applyFont="1" applyFill="1" applyBorder="1" applyAlignment="1">
      <alignment horizontal="center" vertical="center" wrapText="1"/>
    </xf>
    <xf numFmtId="0" fontId="0" fillId="0" borderId="62" xfId="0" applyFont="1" applyBorder="1" applyAlignment="1">
      <alignment horizontal="right"/>
    </xf>
    <xf numFmtId="0" fontId="0" fillId="0" borderId="65" xfId="0" applyBorder="1"/>
    <xf numFmtId="0" fontId="26" fillId="0" borderId="68" xfId="0" applyFont="1" applyFill="1" applyBorder="1" applyAlignment="1">
      <alignment horizontal="left" vertical="center"/>
    </xf>
    <xf numFmtId="0" fontId="0" fillId="0" borderId="58" xfId="0" applyBorder="1"/>
    <xf numFmtId="0" fontId="26" fillId="0" borderId="58" xfId="0" applyFont="1" applyFill="1" applyBorder="1" applyAlignment="1">
      <alignment horizontal="left" vertical="center"/>
    </xf>
    <xf numFmtId="0" fontId="26" fillId="0" borderId="54" xfId="0" applyFont="1" applyFill="1" applyBorder="1" applyAlignment="1">
      <alignment horizontal="center" vertical="center"/>
    </xf>
    <xf numFmtId="0" fontId="26" fillId="25" borderId="54" xfId="0" applyFont="1" applyFill="1" applyBorder="1" applyAlignment="1">
      <alignment horizontal="center" vertical="center" wrapText="1"/>
    </xf>
    <xf numFmtId="0" fontId="2" fillId="0" borderId="58" xfId="0" applyFont="1" applyFill="1" applyBorder="1" applyAlignment="1">
      <alignment horizontal="center"/>
    </xf>
    <xf numFmtId="0" fontId="2" fillId="0" borderId="58" xfId="0" applyFont="1" applyFill="1" applyBorder="1" applyAlignment="1">
      <alignment horizontal="center" vertical="center"/>
    </xf>
    <xf numFmtId="49" fontId="2" fillId="0" borderId="58" xfId="0" applyNumberFormat="1" applyFont="1" applyFill="1" applyBorder="1" applyAlignment="1">
      <alignment horizontal="center" vertical="center"/>
    </xf>
    <xf numFmtId="0" fontId="35" fillId="0" borderId="66" xfId="0" applyFont="1" applyFill="1" applyBorder="1" applyAlignment="1">
      <alignment horizontal="left" vertical="center"/>
    </xf>
    <xf numFmtId="0" fontId="38" fillId="0" borderId="78" xfId="0" applyFont="1" applyFill="1" applyBorder="1" applyAlignment="1">
      <alignment horizontal="center" vertical="center" wrapText="1"/>
    </xf>
    <xf numFmtId="0" fontId="38" fillId="0" borderId="79" xfId="0" applyFont="1" applyFill="1" applyBorder="1" applyAlignment="1">
      <alignment horizontal="center" vertical="center" wrapText="1"/>
    </xf>
    <xf numFmtId="0" fontId="27" fillId="0" borderId="0" xfId="0" applyFont="1" applyBorder="1" applyAlignment="1">
      <alignment horizontal="center" vertical="center"/>
    </xf>
    <xf numFmtId="49" fontId="2" fillId="0" borderId="58" xfId="0" applyNumberFormat="1" applyFont="1" applyFill="1" applyBorder="1" applyAlignment="1">
      <alignment horizontal="center" vertical="center" wrapText="1"/>
    </xf>
    <xf numFmtId="0" fontId="2" fillId="0" borderId="58" xfId="0" applyFont="1" applyFill="1" applyBorder="1" applyAlignment="1">
      <alignment horizontal="center" vertical="center" wrapText="1"/>
    </xf>
    <xf numFmtId="1" fontId="2" fillId="0" borderId="58" xfId="0" applyNumberFormat="1" applyFont="1" applyFill="1" applyBorder="1" applyAlignment="1">
      <alignment horizontal="center" vertical="center" wrapText="1"/>
    </xf>
    <xf numFmtId="1" fontId="27" fillId="28" borderId="11" xfId="83" applyNumberFormat="1" applyFont="1" applyFill="1" applyBorder="1" applyAlignment="1">
      <alignment horizontal="center"/>
    </xf>
    <xf numFmtId="49" fontId="26" fillId="28" borderId="54" xfId="0" applyNumberFormat="1" applyFont="1" applyFill="1" applyBorder="1" applyAlignment="1">
      <alignment horizontal="center" vertical="center" wrapText="1"/>
    </xf>
    <xf numFmtId="0" fontId="0" fillId="28" borderId="70" xfId="0" applyFont="1" applyFill="1" applyBorder="1" applyAlignment="1">
      <alignment horizontal="center" vertical="center"/>
    </xf>
    <xf numFmtId="0" fontId="0" fillId="28" borderId="58" xfId="0" applyFont="1" applyFill="1" applyBorder="1" applyAlignment="1">
      <alignment horizontal="center" vertical="center"/>
    </xf>
    <xf numFmtId="49" fontId="26" fillId="28" borderId="70" xfId="0" applyNumberFormat="1" applyFont="1" applyFill="1" applyBorder="1" applyAlignment="1">
      <alignment horizontal="center" vertical="center" wrapText="1"/>
    </xf>
    <xf numFmtId="49" fontId="26" fillId="28" borderId="54" xfId="60" applyNumberFormat="1" applyFont="1" applyFill="1" applyBorder="1" applyAlignment="1">
      <alignment horizontal="center" vertical="center" wrapText="1"/>
    </xf>
    <xf numFmtId="2" fontId="0" fillId="28" borderId="11" xfId="62" applyNumberFormat="1" applyFont="1" applyFill="1" applyBorder="1" applyAlignment="1">
      <alignment horizontal="center" vertical="center"/>
    </xf>
    <xf numFmtId="2" fontId="27" fillId="28" borderId="11" xfId="62" applyNumberFormat="1" applyFont="1" applyFill="1" applyBorder="1" applyAlignment="1">
      <alignment horizontal="center" vertical="center"/>
    </xf>
    <xf numFmtId="0" fontId="26" fillId="28" borderId="54" xfId="82" applyFont="1" applyFill="1" applyBorder="1" applyAlignment="1">
      <alignment horizontal="center" vertical="center" wrapText="1"/>
    </xf>
    <xf numFmtId="0" fontId="0" fillId="0" borderId="42" xfId="0" applyFont="1" applyBorder="1" applyAlignment="1">
      <alignment horizontal="right"/>
    </xf>
    <xf numFmtId="0" fontId="2" fillId="0" borderId="70" xfId="0" applyFont="1" applyFill="1" applyBorder="1" applyAlignment="1">
      <alignment horizontal="center" vertical="center"/>
    </xf>
    <xf numFmtId="49" fontId="2" fillId="0" borderId="70" xfId="0" applyNumberFormat="1" applyFont="1" applyFill="1" applyBorder="1" applyAlignment="1">
      <alignment horizontal="center" vertical="center" wrapText="1"/>
    </xf>
    <xf numFmtId="0" fontId="53" fillId="0" borderId="58" xfId="0" applyFont="1" applyFill="1" applyBorder="1" applyAlignment="1">
      <alignment horizontal="center" vertical="center"/>
    </xf>
    <xf numFmtId="49" fontId="53" fillId="0" borderId="58" xfId="0" applyNumberFormat="1" applyFont="1" applyFill="1" applyBorder="1" applyAlignment="1">
      <alignment horizontal="center" vertical="center"/>
    </xf>
    <xf numFmtId="49" fontId="53" fillId="0" borderId="70" xfId="0" applyNumberFormat="1" applyFont="1" applyFill="1" applyBorder="1" applyAlignment="1">
      <alignment horizontal="center" vertical="center"/>
    </xf>
    <xf numFmtId="49" fontId="32" fillId="0" borderId="70" xfId="0" applyNumberFormat="1" applyFont="1" applyFill="1" applyBorder="1" applyAlignment="1">
      <alignment horizontal="center" vertical="center"/>
    </xf>
    <xf numFmtId="49" fontId="32" fillId="0" borderId="75" xfId="0" applyNumberFormat="1" applyFont="1" applyFill="1" applyBorder="1" applyAlignment="1">
      <alignment horizontal="center" vertical="center"/>
    </xf>
    <xf numFmtId="49" fontId="32" fillId="0" borderId="22" xfId="0" applyNumberFormat="1" applyFont="1" applyFill="1" applyBorder="1" applyAlignment="1">
      <alignment horizontal="center" vertical="center"/>
    </xf>
    <xf numFmtId="0" fontId="32" fillId="0" borderId="22" xfId="0" applyNumberFormat="1" applyFont="1" applyFill="1" applyBorder="1" applyAlignment="1">
      <alignment horizontal="center" vertical="center"/>
    </xf>
    <xf numFmtId="0" fontId="32" fillId="0" borderId="70" xfId="0" applyNumberFormat="1" applyFont="1" applyFill="1" applyBorder="1" applyAlignment="1">
      <alignment horizontal="center" vertical="center"/>
    </xf>
    <xf numFmtId="49" fontId="32" fillId="0" borderId="53" xfId="0" applyNumberFormat="1" applyFont="1" applyFill="1" applyBorder="1" applyAlignment="1">
      <alignment horizontal="center" vertical="center"/>
    </xf>
    <xf numFmtId="49" fontId="32" fillId="0" borderId="81" xfId="0" applyNumberFormat="1" applyFont="1" applyFill="1" applyBorder="1" applyAlignment="1">
      <alignment horizontal="center" vertical="center"/>
    </xf>
    <xf numFmtId="0" fontId="32" fillId="0" borderId="81" xfId="0" applyNumberFormat="1" applyFont="1" applyFill="1" applyBorder="1" applyAlignment="1">
      <alignment horizontal="center" vertical="center"/>
    </xf>
    <xf numFmtId="0" fontId="32" fillId="0" borderId="58" xfId="0" applyNumberFormat="1" applyFont="1" applyFill="1" applyBorder="1" applyAlignment="1">
      <alignment horizontal="center" vertical="center"/>
    </xf>
    <xf numFmtId="49" fontId="50" fillId="0" borderId="58" xfId="0" applyNumberFormat="1" applyFont="1" applyFill="1" applyBorder="1" applyAlignment="1">
      <alignment horizontal="center" vertical="center"/>
    </xf>
    <xf numFmtId="49" fontId="54" fillId="0" borderId="58" xfId="0" applyNumberFormat="1" applyFont="1" applyFill="1" applyBorder="1" applyAlignment="1">
      <alignment horizontal="center" vertical="center"/>
    </xf>
    <xf numFmtId="49" fontId="2" fillId="0" borderId="53" xfId="0" applyNumberFormat="1" applyFont="1" applyFill="1" applyBorder="1" applyAlignment="1">
      <alignment horizontal="center" vertical="center"/>
    </xf>
    <xf numFmtId="49" fontId="2" fillId="0" borderId="81" xfId="0" applyNumberFormat="1" applyFont="1" applyFill="1" applyBorder="1" applyAlignment="1">
      <alignment horizontal="center" vertical="center"/>
    </xf>
    <xf numFmtId="49" fontId="0" fillId="0" borderId="53" xfId="0" applyNumberFormat="1" applyFont="1" applyFill="1" applyBorder="1" applyAlignment="1">
      <alignment horizontal="center" vertical="center"/>
    </xf>
    <xf numFmtId="49" fontId="0" fillId="0" borderId="81" xfId="0" applyNumberFormat="1" applyFont="1" applyFill="1" applyBorder="1" applyAlignment="1">
      <alignment horizontal="center" vertical="center"/>
    </xf>
    <xf numFmtId="49" fontId="32" fillId="0" borderId="70"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xf>
    <xf numFmtId="0" fontId="0" fillId="26" borderId="17" xfId="0" applyFont="1" applyFill="1" applyBorder="1"/>
    <xf numFmtId="49" fontId="38" fillId="26" borderId="28" xfId="0" applyNumberFormat="1" applyFont="1" applyFill="1" applyBorder="1" applyAlignment="1">
      <alignment horizontal="center" vertical="center" wrapText="1"/>
    </xf>
    <xf numFmtId="0" fontId="0" fillId="26" borderId="25" xfId="0" applyFont="1" applyFill="1" applyBorder="1"/>
    <xf numFmtId="0" fontId="26" fillId="26" borderId="79" xfId="0" applyFont="1" applyFill="1" applyBorder="1" applyAlignment="1">
      <alignment horizontal="center" vertical="center" wrapText="1"/>
    </xf>
    <xf numFmtId="0" fontId="0" fillId="26" borderId="58" xfId="0" applyFill="1" applyBorder="1"/>
    <xf numFmtId="0" fontId="26" fillId="26" borderId="77" xfId="0" applyFont="1" applyFill="1" applyBorder="1" applyAlignment="1">
      <alignment horizontal="center" vertical="center" wrapText="1"/>
    </xf>
    <xf numFmtId="0" fontId="0" fillId="26" borderId="67" xfId="0" applyFont="1" applyFill="1" applyBorder="1"/>
    <xf numFmtId="0" fontId="0" fillId="0" borderId="70" xfId="0" applyFont="1" applyFill="1" applyBorder="1" applyAlignment="1">
      <alignment horizontal="center" vertical="center"/>
    </xf>
    <xf numFmtId="49" fontId="48" fillId="26" borderId="54" xfId="60" applyNumberFormat="1" applyFont="1" applyFill="1" applyBorder="1" applyAlignment="1">
      <alignment horizontal="center" vertical="center" wrapText="1"/>
    </xf>
    <xf numFmtId="49" fontId="15" fillId="26" borderId="54" xfId="60" applyNumberFormat="1" applyFont="1" applyFill="1" applyBorder="1" applyAlignment="1">
      <alignment horizontal="center" vertical="center" wrapText="1"/>
    </xf>
    <xf numFmtId="0" fontId="47" fillId="26" borderId="11" xfId="0" applyFont="1" applyFill="1" applyBorder="1"/>
    <xf numFmtId="0" fontId="0" fillId="0" borderId="70" xfId="0" applyFont="1" applyBorder="1" applyAlignment="1" applyProtection="1">
      <alignment horizontal="center" vertical="center"/>
    </xf>
    <xf numFmtId="0" fontId="0" fillId="0" borderId="58" xfId="0" applyFont="1" applyFill="1" applyBorder="1" applyAlignment="1">
      <alignment horizontal="center" vertical="center" wrapText="1"/>
    </xf>
    <xf numFmtId="49" fontId="30" fillId="0" borderId="58" xfId="0" applyNumberFormat="1" applyFont="1" applyFill="1" applyBorder="1" applyAlignment="1">
      <alignment horizontal="center" vertical="center"/>
    </xf>
    <xf numFmtId="49" fontId="0" fillId="0" borderId="70" xfId="60" applyNumberFormat="1" applyFont="1" applyFill="1" applyBorder="1" applyAlignment="1">
      <alignment horizontal="center" vertical="center" wrapText="1"/>
    </xf>
    <xf numFmtId="10" fontId="55" fillId="0" borderId="58" xfId="0" applyNumberFormat="1" applyFont="1" applyBorder="1" applyAlignment="1">
      <alignment vertical="center" wrapText="1"/>
    </xf>
    <xf numFmtId="0" fontId="0" fillId="0" borderId="20" xfId="0" applyFont="1" applyBorder="1" applyAlignment="1">
      <alignment vertical="center" wrapText="1"/>
    </xf>
    <xf numFmtId="0" fontId="30" fillId="0" borderId="58" xfId="0" applyFont="1" applyFill="1" applyBorder="1" applyAlignment="1">
      <alignment horizontal="center" vertical="center"/>
    </xf>
    <xf numFmtId="0" fontId="0" fillId="0" borderId="70" xfId="0" applyFont="1" applyFill="1" applyBorder="1" applyAlignment="1">
      <alignment horizontal="center" vertical="center" wrapText="1"/>
    </xf>
    <xf numFmtId="49" fontId="0" fillId="0" borderId="70" xfId="60" applyNumberFormat="1" applyFont="1" applyFill="1" applyBorder="1" applyAlignment="1">
      <alignment vertical="center" wrapText="1"/>
    </xf>
    <xf numFmtId="0" fontId="53" fillId="0" borderId="70" xfId="0" applyFont="1" applyBorder="1" applyAlignment="1">
      <alignment vertical="center" wrapText="1"/>
    </xf>
    <xf numFmtId="0" fontId="0" fillId="0" borderId="80" xfId="0" applyFont="1" applyBorder="1" applyAlignment="1">
      <alignment vertical="center" wrapText="1"/>
    </xf>
    <xf numFmtId="49" fontId="0" fillId="0" borderId="58" xfId="60" applyNumberFormat="1" applyFont="1" applyFill="1" applyBorder="1" applyAlignment="1">
      <alignment horizontal="center" vertical="center" wrapText="1"/>
    </xf>
    <xf numFmtId="0" fontId="47" fillId="0" borderId="0" xfId="0" applyFont="1" applyAlignment="1">
      <alignment wrapText="1"/>
    </xf>
    <xf numFmtId="0" fontId="27" fillId="26" borderId="11" xfId="80" applyFont="1" applyFill="1" applyBorder="1"/>
    <xf numFmtId="0" fontId="32" fillId="26" borderId="11" xfId="78" applyFont="1" applyFill="1" applyBorder="1"/>
    <xf numFmtId="0" fontId="35" fillId="26" borderId="17" xfId="0" applyFont="1" applyFill="1" applyBorder="1" applyAlignment="1">
      <alignment horizontal="left" vertical="center"/>
    </xf>
    <xf numFmtId="0" fontId="0" fillId="0" borderId="58" xfId="0" applyFont="1" applyBorder="1" applyAlignment="1" applyProtection="1">
      <alignment horizontal="center" vertical="center"/>
    </xf>
    <xf numFmtId="0" fontId="0" fillId="0" borderId="58" xfId="0" applyBorder="1" applyAlignment="1">
      <alignment vertical="center"/>
    </xf>
    <xf numFmtId="0" fontId="0" fillId="0" borderId="61" xfId="0" applyFont="1" applyBorder="1" applyAlignment="1" applyProtection="1">
      <alignment horizontal="center" vertical="center"/>
    </xf>
    <xf numFmtId="49" fontId="2" fillId="0" borderId="61" xfId="0" applyNumberFormat="1" applyFont="1" applyFill="1" applyBorder="1" applyAlignment="1">
      <alignment horizontal="center" vertical="center" wrapText="1"/>
    </xf>
    <xf numFmtId="0" fontId="0" fillId="0" borderId="61" xfId="0" applyBorder="1" applyAlignment="1">
      <alignment vertical="center" wrapText="1"/>
    </xf>
    <xf numFmtId="0" fontId="0" fillId="0" borderId="61" xfId="0" applyBorder="1" applyAlignment="1">
      <alignment vertical="center"/>
    </xf>
    <xf numFmtId="0" fontId="0" fillId="0" borderId="58" xfId="0" applyBorder="1" applyAlignment="1">
      <alignment horizontal="center" vertical="center"/>
    </xf>
    <xf numFmtId="0" fontId="0" fillId="0" borderId="58" xfId="0" applyFill="1" applyBorder="1" applyAlignment="1">
      <alignment vertical="center"/>
    </xf>
    <xf numFmtId="0" fontId="0" fillId="0" borderId="58" xfId="0" applyFill="1" applyBorder="1" applyAlignment="1">
      <alignment horizontal="center" vertical="center"/>
    </xf>
    <xf numFmtId="0" fontId="26" fillId="26" borderId="58" xfId="0" applyFont="1" applyFill="1" applyBorder="1" applyAlignment="1">
      <alignment horizontal="center" vertical="center" wrapText="1"/>
    </xf>
    <xf numFmtId="49" fontId="26" fillId="26" borderId="58" xfId="0" applyNumberFormat="1" applyFont="1" applyFill="1" applyBorder="1" applyAlignment="1">
      <alignment horizontal="center" vertical="center" wrapText="1"/>
    </xf>
    <xf numFmtId="0" fontId="0" fillId="26" borderId="58" xfId="0" applyFill="1" applyBorder="1" applyAlignment="1">
      <alignment horizontal="center" vertical="center"/>
    </xf>
    <xf numFmtId="49" fontId="2" fillId="26" borderId="58" xfId="0" applyNumberFormat="1" applyFont="1" applyFill="1" applyBorder="1" applyAlignment="1">
      <alignment horizontal="center" vertical="center" wrapText="1"/>
    </xf>
    <xf numFmtId="0" fontId="0" fillId="26" borderId="58" xfId="0" applyFont="1" applyFill="1" applyBorder="1" applyAlignment="1">
      <alignment horizontal="center" vertical="center"/>
    </xf>
    <xf numFmtId="49" fontId="26" fillId="26" borderId="54" xfId="0" applyNumberFormat="1" applyFont="1" applyFill="1" applyBorder="1" applyAlignment="1">
      <alignment horizontal="center" vertical="center" wrapText="1"/>
    </xf>
    <xf numFmtId="49" fontId="26" fillId="26" borderId="55" xfId="0" applyNumberFormat="1" applyFont="1" applyFill="1" applyBorder="1" applyAlignment="1">
      <alignment horizontal="center" vertical="center" wrapText="1"/>
    </xf>
    <xf numFmtId="49" fontId="26" fillId="26" borderId="57" xfId="0" applyNumberFormat="1" applyFont="1" applyFill="1" applyBorder="1" applyAlignment="1">
      <alignment horizontal="center" vertical="center" wrapText="1"/>
    </xf>
    <xf numFmtId="0" fontId="0" fillId="26" borderId="70" xfId="0" applyFont="1" applyFill="1" applyBorder="1" applyAlignment="1">
      <alignment horizontal="center" vertical="center"/>
    </xf>
    <xf numFmtId="0" fontId="2" fillId="26" borderId="70" xfId="0" applyFont="1" applyFill="1" applyBorder="1" applyAlignment="1">
      <alignment horizontal="center" vertical="center"/>
    </xf>
    <xf numFmtId="0" fontId="2" fillId="26" borderId="58" xfId="0" applyFont="1" applyFill="1" applyBorder="1" applyAlignment="1">
      <alignment horizontal="center" vertical="center"/>
    </xf>
    <xf numFmtId="0" fontId="0" fillId="26" borderId="63" xfId="0" applyFont="1" applyFill="1" applyBorder="1"/>
    <xf numFmtId="49" fontId="15" fillId="26" borderId="54" xfId="0" applyNumberFormat="1" applyFont="1" applyFill="1" applyBorder="1" applyAlignment="1">
      <alignment horizontal="center" vertical="center" wrapText="1"/>
    </xf>
    <xf numFmtId="49" fontId="26" fillId="26" borderId="54" xfId="60" applyNumberFormat="1" applyFont="1" applyFill="1" applyBorder="1" applyAlignment="1">
      <alignment horizontal="center" vertical="center" wrapText="1"/>
    </xf>
    <xf numFmtId="0" fontId="26" fillId="26" borderId="54" xfId="0" applyFont="1" applyFill="1" applyBorder="1" applyAlignment="1">
      <alignment horizontal="center" vertical="center" wrapText="1"/>
    </xf>
    <xf numFmtId="0" fontId="27" fillId="26" borderId="11" xfId="62" applyNumberFormat="1" applyFont="1" applyFill="1" applyBorder="1" applyAlignment="1">
      <alignment horizontal="center" vertical="center"/>
    </xf>
    <xf numFmtId="0" fontId="0" fillId="26" borderId="11" xfId="62" applyNumberFormat="1" applyFont="1" applyFill="1" applyBorder="1" applyAlignment="1">
      <alignment horizontal="center" vertical="center"/>
    </xf>
    <xf numFmtId="10" fontId="0" fillId="26" borderId="11" xfId="62" applyNumberFormat="1" applyFont="1" applyFill="1" applyBorder="1" applyAlignment="1">
      <alignment horizontal="center" vertical="center"/>
    </xf>
    <xf numFmtId="9" fontId="27" fillId="0" borderId="69" xfId="59" applyNumberFormat="1" applyFont="1" applyFill="1" applyBorder="1" applyAlignment="1">
      <alignment horizontal="center" vertical="center" wrapText="1"/>
    </xf>
    <xf numFmtId="0" fontId="27" fillId="0" borderId="11" xfId="0" applyFont="1" applyFill="1" applyBorder="1" applyAlignment="1">
      <alignment horizontal="center" vertical="center"/>
    </xf>
    <xf numFmtId="10" fontId="27" fillId="26" borderId="11" xfId="62" applyNumberFormat="1" applyFont="1" applyFill="1" applyBorder="1" applyAlignment="1">
      <alignment horizontal="center" vertical="center"/>
    </xf>
    <xf numFmtId="0" fontId="0" fillId="0" borderId="11" xfId="0" applyFont="1" applyBorder="1" applyAlignment="1" applyProtection="1">
      <alignment horizontal="center" vertical="center"/>
    </xf>
    <xf numFmtId="0" fontId="0" fillId="0" borderId="11" xfId="0" applyFont="1" applyBorder="1" applyAlignment="1">
      <alignment wrapText="1"/>
    </xf>
    <xf numFmtId="0" fontId="0" fillId="0" borderId="83" xfId="0" applyFont="1" applyFill="1" applyBorder="1" applyAlignment="1">
      <alignment horizontal="center" vertical="center"/>
    </xf>
    <xf numFmtId="0" fontId="0" fillId="0" borderId="83" xfId="0" applyFont="1" applyBorder="1" applyAlignment="1">
      <alignment horizontal="center" vertical="center"/>
    </xf>
    <xf numFmtId="0" fontId="0" fillId="26" borderId="11" xfId="0" applyNumberFormat="1" applyFont="1" applyFill="1" applyBorder="1" applyAlignment="1">
      <alignment horizontal="center" vertical="center" wrapText="1"/>
    </xf>
    <xf numFmtId="49" fontId="26" fillId="26" borderId="19" xfId="60" applyNumberFormat="1" applyFont="1" applyFill="1" applyBorder="1" applyAlignment="1">
      <alignment horizontal="center" vertical="center" wrapText="1"/>
    </xf>
    <xf numFmtId="0" fontId="26" fillId="26" borderId="54" xfId="82" applyFont="1" applyFill="1" applyBorder="1" applyAlignment="1">
      <alignment horizontal="center" vertical="center" wrapText="1"/>
    </xf>
    <xf numFmtId="0" fontId="0" fillId="26" borderId="40" xfId="0" applyFont="1" applyFill="1" applyBorder="1"/>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0" fillId="0" borderId="0" xfId="0" applyAlignment="1">
      <alignment vertical="center"/>
    </xf>
    <xf numFmtId="0" fontId="0" fillId="0" borderId="11" xfId="0" applyFont="1" applyFill="1" applyBorder="1" applyAlignment="1">
      <alignment horizontal="center" vertical="center" wrapText="1"/>
    </xf>
    <xf numFmtId="0" fontId="0" fillId="0" borderId="11" xfId="0" applyFont="1" applyFill="1" applyBorder="1" applyAlignment="1" applyProtection="1">
      <alignment horizontal="center" vertical="center"/>
    </xf>
    <xf numFmtId="49" fontId="0" fillId="0" borderId="83" xfId="0" applyNumberFormat="1" applyFont="1" applyFill="1" applyBorder="1" applyAlignment="1">
      <alignment horizontal="center" vertical="center" wrapText="1"/>
    </xf>
    <xf numFmtId="0" fontId="0" fillId="25" borderId="83"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83" xfId="0" applyBorder="1"/>
    <xf numFmtId="0" fontId="0" fillId="0" borderId="83" xfId="0" applyBorder="1" applyAlignment="1">
      <alignment horizontal="left" wrapText="1"/>
    </xf>
    <xf numFmtId="0" fontId="2" fillId="0" borderId="83" xfId="0" applyFont="1" applyFill="1" applyBorder="1" applyAlignment="1">
      <alignment horizontal="center" wrapText="1"/>
    </xf>
    <xf numFmtId="0" fontId="0" fillId="0" borderId="83" xfId="0" applyFont="1" applyBorder="1" applyAlignment="1" applyProtection="1">
      <alignment horizontal="center"/>
    </xf>
    <xf numFmtId="0" fontId="0" fillId="0" borderId="83" xfId="0" applyFont="1" applyBorder="1" applyAlignment="1" applyProtection="1">
      <alignment horizontal="center" vertical="center"/>
    </xf>
    <xf numFmtId="0" fontId="0" fillId="25" borderId="83" xfId="0" applyFill="1" applyBorder="1" applyAlignment="1">
      <alignment vertical="center" wrapText="1"/>
    </xf>
    <xf numFmtId="0" fontId="2" fillId="25" borderId="83" xfId="0" applyFont="1" applyFill="1" applyBorder="1" applyAlignment="1">
      <alignment horizontal="center" vertical="center" wrapText="1"/>
    </xf>
    <xf numFmtId="0" fontId="0" fillId="25" borderId="83" xfId="0" applyFont="1" applyFill="1" applyBorder="1" applyAlignment="1" applyProtection="1">
      <alignment horizontal="center" vertical="center"/>
    </xf>
    <xf numFmtId="0" fontId="0" fillId="25" borderId="83" xfId="0" applyFill="1" applyBorder="1" applyAlignment="1">
      <alignment horizontal="center" vertical="center" wrapText="1"/>
    </xf>
    <xf numFmtId="0" fontId="0" fillId="25" borderId="83" xfId="0" applyFont="1" applyFill="1" applyBorder="1" applyAlignment="1">
      <alignment horizontal="center" wrapText="1"/>
    </xf>
    <xf numFmtId="0" fontId="0" fillId="26" borderId="11" xfId="0" applyFill="1" applyBorder="1"/>
    <xf numFmtId="0" fontId="0" fillId="0" borderId="11" xfId="0" applyBorder="1" applyAlignment="1">
      <alignment horizontal="center"/>
    </xf>
    <xf numFmtId="0" fontId="32" fillId="0" borderId="20" xfId="0" applyFont="1" applyBorder="1" applyAlignment="1">
      <alignment wrapText="1"/>
    </xf>
    <xf numFmtId="0" fontId="32" fillId="0" borderId="83" xfId="0" applyFont="1" applyBorder="1" applyAlignment="1">
      <alignment wrapText="1"/>
    </xf>
    <xf numFmtId="49" fontId="2" fillId="0" borderId="11" xfId="0" applyNumberFormat="1" applyFont="1" applyFill="1" applyBorder="1" applyAlignment="1">
      <alignment horizontal="center" vertical="center" wrapText="1"/>
    </xf>
    <xf numFmtId="49" fontId="27" fillId="0" borderId="82" xfId="0" applyNumberFormat="1"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3" fontId="32" fillId="0" borderId="83" xfId="0" applyNumberFormat="1" applyFont="1" applyBorder="1"/>
    <xf numFmtId="0" fontId="32" fillId="0" borderId="83" xfId="0" applyFont="1" applyBorder="1"/>
    <xf numFmtId="0" fontId="26" fillId="26" borderId="54" xfId="0" applyFont="1" applyFill="1" applyBorder="1" applyAlignment="1">
      <alignment horizontal="left" vertical="center" wrapText="1"/>
    </xf>
    <xf numFmtId="0" fontId="0" fillId="0" borderId="83" xfId="0" applyFill="1" applyBorder="1" applyAlignment="1">
      <alignment horizontal="center" vertical="center" wrapText="1"/>
    </xf>
    <xf numFmtId="0" fontId="43" fillId="26" borderId="21" xfId="0" applyFont="1" applyFill="1" applyBorder="1" applyAlignment="1">
      <alignment horizontal="center" vertical="center" wrapText="1"/>
    </xf>
    <xf numFmtId="0" fontId="43" fillId="26" borderId="19" xfId="0" applyFont="1" applyFill="1" applyBorder="1" applyAlignment="1">
      <alignment horizontal="center" vertical="center" wrapText="1"/>
    </xf>
    <xf numFmtId="0" fontId="43" fillId="26" borderId="28" xfId="0" applyFont="1" applyFill="1" applyBorder="1" applyAlignment="1">
      <alignment horizontal="center" vertical="center" wrapText="1"/>
    </xf>
    <xf numFmtId="0" fontId="43" fillId="26" borderId="11" xfId="0" applyFont="1" applyFill="1" applyBorder="1" applyAlignment="1">
      <alignment horizontal="center" vertical="center" wrapText="1"/>
    </xf>
    <xf numFmtId="0" fontId="33" fillId="26" borderId="11" xfId="0" applyFont="1" applyFill="1" applyBorder="1" applyAlignment="1">
      <alignment horizontal="center" vertical="center" wrapText="1"/>
    </xf>
    <xf numFmtId="0" fontId="0" fillId="26" borderId="11" xfId="0" applyFont="1" applyFill="1" applyBorder="1" applyAlignment="1" applyProtection="1">
      <alignment horizontal="center"/>
    </xf>
    <xf numFmtId="0" fontId="32" fillId="26" borderId="11" xfId="0" applyFont="1" applyFill="1" applyBorder="1" applyAlignment="1"/>
    <xf numFmtId="0" fontId="2" fillId="26" borderId="11" xfId="0" applyFont="1" applyFill="1" applyBorder="1" applyAlignment="1">
      <alignment horizontal="center" vertical="center" wrapText="1"/>
    </xf>
    <xf numFmtId="0" fontId="57" fillId="0" borderId="0" xfId="0" applyFont="1" applyBorder="1"/>
    <xf numFmtId="0" fontId="26" fillId="26" borderId="54" xfId="0" applyFont="1" applyFill="1" applyBorder="1" applyAlignment="1">
      <alignment vertical="center" wrapText="1"/>
    </xf>
    <xf numFmtId="0" fontId="0" fillId="26" borderId="11" xfId="0" applyFont="1" applyFill="1" applyBorder="1" applyAlignment="1">
      <alignment vertical="center" wrapText="1"/>
    </xf>
    <xf numFmtId="0" fontId="0" fillId="26" borderId="41" xfId="0" applyFont="1" applyFill="1" applyBorder="1" applyAlignment="1">
      <alignment vertical="center" wrapText="1"/>
    </xf>
    <xf numFmtId="0" fontId="0" fillId="0" borderId="70" xfId="0" applyFont="1" applyFill="1" applyBorder="1" applyAlignment="1">
      <alignment horizontal="center"/>
    </xf>
    <xf numFmtId="0" fontId="0" fillId="0" borderId="83" xfId="0" applyFont="1" applyFill="1" applyBorder="1" applyAlignment="1">
      <alignment horizontal="center"/>
    </xf>
    <xf numFmtId="0" fontId="0" fillId="0" borderId="83" xfId="0" applyFont="1" applyFill="1" applyBorder="1"/>
    <xf numFmtId="0" fontId="0" fillId="27" borderId="70" xfId="0" applyFont="1" applyFill="1" applyBorder="1" applyAlignment="1">
      <alignment vertical="center" wrapText="1"/>
    </xf>
    <xf numFmtId="0" fontId="0" fillId="27" borderId="83" xfId="0" applyFont="1" applyFill="1" applyBorder="1" applyAlignment="1">
      <alignment vertical="center" wrapText="1"/>
    </xf>
    <xf numFmtId="0" fontId="0" fillId="0" borderId="83" xfId="0" applyFont="1" applyFill="1" applyBorder="1" applyAlignment="1">
      <alignment horizontal="center" wrapText="1"/>
    </xf>
    <xf numFmtId="0" fontId="0" fillId="0" borderId="70" xfId="0" applyFont="1" applyBorder="1" applyAlignment="1">
      <alignment wrapText="1"/>
    </xf>
    <xf numFmtId="0" fontId="0" fillId="0" borderId="70" xfId="0" applyFont="1" applyBorder="1" applyAlignment="1">
      <alignment horizontal="center"/>
    </xf>
    <xf numFmtId="0" fontId="0" fillId="0" borderId="83" xfId="0" applyFont="1" applyBorder="1" applyAlignment="1">
      <alignment horizontal="center"/>
    </xf>
    <xf numFmtId="0" fontId="0" fillId="27" borderId="70" xfId="0" applyFont="1" applyFill="1" applyBorder="1" applyAlignment="1">
      <alignment horizontal="center"/>
    </xf>
    <xf numFmtId="0" fontId="0" fillId="0" borderId="83" xfId="0" applyFont="1" applyBorder="1"/>
    <xf numFmtId="0" fontId="0" fillId="27" borderId="83" xfId="0" applyFont="1" applyFill="1" applyBorder="1" applyAlignment="1">
      <alignment horizontal="center"/>
    </xf>
    <xf numFmtId="0" fontId="0" fillId="0" borderId="70" xfId="0" applyFont="1" applyBorder="1"/>
    <xf numFmtId="0" fontId="0" fillId="0" borderId="70" xfId="0" applyFont="1" applyBorder="1" applyAlignment="1">
      <alignment horizontal="center" vertical="center"/>
    </xf>
    <xf numFmtId="0" fontId="0" fillId="27" borderId="83" xfId="0" applyFont="1" applyFill="1" applyBorder="1" applyAlignment="1">
      <alignment horizontal="center" vertical="center"/>
    </xf>
    <xf numFmtId="0" fontId="26" fillId="0" borderId="70" xfId="0" applyFont="1" applyBorder="1" applyAlignment="1">
      <alignment vertical="center" wrapText="1"/>
    </xf>
    <xf numFmtId="0" fontId="0" fillId="0" borderId="70" xfId="0" applyBorder="1" applyAlignment="1">
      <alignment horizontal="center" vertical="center"/>
    </xf>
    <xf numFmtId="0" fontId="0" fillId="26" borderId="11" xfId="0" applyFont="1" applyFill="1" applyBorder="1" applyAlignment="1">
      <alignment horizontal="center" vertical="center"/>
    </xf>
    <xf numFmtId="0" fontId="0" fillId="26" borderId="41" xfId="0" applyFont="1" applyFill="1" applyBorder="1" applyAlignment="1">
      <alignment horizontal="center" vertical="center"/>
    </xf>
    <xf numFmtId="0" fontId="0" fillId="26" borderId="41"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70" xfId="0" applyBorder="1" applyAlignment="1">
      <alignment horizontal="center" vertical="center" wrapText="1"/>
    </xf>
    <xf numFmtId="0" fontId="53" fillId="0" borderId="70" xfId="0" applyFont="1" applyBorder="1" applyAlignment="1">
      <alignment horizontal="center" vertical="center" wrapText="1"/>
    </xf>
    <xf numFmtId="0" fontId="0" fillId="0" borderId="70" xfId="0" applyBorder="1" applyAlignment="1">
      <alignment horizontal="left" vertical="center" wrapText="1"/>
    </xf>
    <xf numFmtId="0" fontId="0" fillId="25" borderId="70" xfId="0" applyFill="1" applyBorder="1" applyAlignment="1">
      <alignment vertical="center" wrapText="1"/>
    </xf>
    <xf numFmtId="0" fontId="2" fillId="0" borderId="83" xfId="0" applyFont="1" applyBorder="1" applyAlignment="1">
      <alignment horizontal="center" vertical="center" wrapText="1"/>
    </xf>
    <xf numFmtId="0" fontId="26" fillId="30" borderId="11" xfId="0" applyFont="1" applyFill="1" applyBorder="1" applyAlignment="1">
      <alignment vertical="top" wrapText="1"/>
    </xf>
    <xf numFmtId="0" fontId="0" fillId="0" borderId="79" xfId="0" applyBorder="1" applyAlignment="1">
      <alignment vertical="center" wrapText="1"/>
    </xf>
    <xf numFmtId="0" fontId="0" fillId="0" borderId="84" xfId="0" applyBorder="1" applyAlignment="1">
      <alignment vertical="center" wrapText="1"/>
    </xf>
    <xf numFmtId="0" fontId="0" fillId="0" borderId="79" xfId="0" applyBorder="1" applyAlignment="1">
      <alignment horizontal="center" vertical="center" wrapText="1"/>
    </xf>
    <xf numFmtId="0" fontId="0" fillId="0" borderId="84" xfId="0" applyBorder="1" applyAlignment="1">
      <alignment horizontal="center" vertical="center" wrapText="1"/>
    </xf>
    <xf numFmtId="0" fontId="0" fillId="0" borderId="83" xfId="0" applyFill="1" applyBorder="1" applyAlignment="1">
      <alignment vertical="center" wrapText="1"/>
    </xf>
    <xf numFmtId="0" fontId="0" fillId="26" borderId="85" xfId="0" applyFont="1" applyFill="1" applyBorder="1" applyAlignment="1">
      <alignment vertical="center" wrapText="1"/>
    </xf>
    <xf numFmtId="0" fontId="2" fillId="28" borderId="70" xfId="0" applyFont="1" applyFill="1" applyBorder="1" applyAlignment="1">
      <alignment horizontal="center" vertical="center"/>
    </xf>
    <xf numFmtId="0" fontId="2" fillId="28" borderId="58" xfId="0" applyFont="1" applyFill="1" applyBorder="1" applyAlignment="1">
      <alignment horizontal="center" vertical="center"/>
    </xf>
    <xf numFmtId="0" fontId="2" fillId="26" borderId="58" xfId="0" applyFont="1" applyFill="1" applyBorder="1" applyAlignment="1">
      <alignment horizontal="left" vertical="center" wrapText="1"/>
    </xf>
    <xf numFmtId="0" fontId="34" fillId="28" borderId="85" xfId="0" applyFont="1" applyFill="1" applyBorder="1" applyAlignment="1">
      <alignment horizontal="center" vertical="center"/>
    </xf>
    <xf numFmtId="0" fontId="26" fillId="26" borderId="63" xfId="0" applyNumberFormat="1" applyFont="1" applyFill="1" applyBorder="1" applyAlignment="1">
      <alignment horizontal="right" vertical="center"/>
    </xf>
    <xf numFmtId="0" fontId="0" fillId="26" borderId="11" xfId="0" applyFill="1" applyBorder="1" applyAlignment="1">
      <alignment horizontal="center" vertical="center"/>
    </xf>
    <xf numFmtId="0" fontId="0" fillId="26" borderId="11" xfId="0" applyFill="1" applyBorder="1" applyAlignment="1">
      <alignment horizontal="center" vertical="center" wrapText="1"/>
    </xf>
    <xf numFmtId="0" fontId="0" fillId="26" borderId="11" xfId="0" applyFont="1" applyFill="1" applyBorder="1" applyAlignment="1">
      <alignment horizontal="center" vertical="center" wrapText="1"/>
    </xf>
    <xf numFmtId="0" fontId="53" fillId="30" borderId="41" xfId="0" applyFont="1" applyFill="1" applyBorder="1" applyAlignment="1">
      <alignment horizontal="center" vertical="center"/>
    </xf>
    <xf numFmtId="0" fontId="58" fillId="26" borderId="63" xfId="0" applyFont="1" applyFill="1" applyBorder="1"/>
    <xf numFmtId="0" fontId="0" fillId="0" borderId="32" xfId="0" applyFont="1" applyBorder="1" applyAlignment="1">
      <alignment horizontal="center"/>
    </xf>
    <xf numFmtId="0" fontId="0" fillId="0" borderId="29" xfId="0" applyFont="1" applyBorder="1" applyAlignment="1">
      <alignment vertical="center"/>
    </xf>
    <xf numFmtId="0" fontId="0" fillId="0" borderId="31" xfId="0" applyFont="1" applyBorder="1" applyAlignment="1">
      <alignment vertical="center"/>
    </xf>
    <xf numFmtId="0" fontId="0" fillId="26" borderId="11" xfId="0" applyFont="1" applyFill="1" applyBorder="1" applyAlignment="1" applyProtection="1">
      <alignment horizontal="center" vertical="center"/>
    </xf>
    <xf numFmtId="0" fontId="0" fillId="0" borderId="0" xfId="0" applyFont="1" applyAlignment="1">
      <alignment vertical="center"/>
    </xf>
    <xf numFmtId="0" fontId="0" fillId="26" borderId="85" xfId="0" applyFont="1" applyFill="1" applyBorder="1" applyAlignment="1">
      <alignment horizontal="center" vertical="center" wrapText="1"/>
    </xf>
    <xf numFmtId="0" fontId="0" fillId="0" borderId="83" xfId="0" applyFont="1" applyBorder="1" applyAlignment="1">
      <alignment horizontal="left" vertical="center"/>
    </xf>
    <xf numFmtId="0" fontId="0" fillId="0" borderId="83" xfId="0" applyFont="1" applyBorder="1" applyAlignment="1">
      <alignment vertical="center" wrapText="1"/>
    </xf>
    <xf numFmtId="0" fontId="0" fillId="0" borderId="70" xfId="0" applyFont="1" applyBorder="1" applyAlignment="1">
      <alignment horizontal="left" vertical="center"/>
    </xf>
    <xf numFmtId="0" fontId="0" fillId="25" borderId="70" xfId="0" applyFont="1" applyFill="1" applyBorder="1" applyAlignment="1">
      <alignment horizontal="left" vertical="center"/>
    </xf>
    <xf numFmtId="0" fontId="0" fillId="25" borderId="83" xfId="0" applyFont="1" applyFill="1" applyBorder="1" applyAlignment="1">
      <alignment horizontal="left" vertical="center"/>
    </xf>
    <xf numFmtId="0" fontId="26" fillId="26" borderId="70" xfId="0" applyFont="1" applyFill="1" applyBorder="1" applyAlignment="1">
      <alignment vertical="center" wrapText="1"/>
    </xf>
    <xf numFmtId="0" fontId="0" fillId="26" borderId="70" xfId="0" applyFont="1" applyFill="1" applyBorder="1" applyAlignment="1">
      <alignment horizontal="left" vertical="center"/>
    </xf>
    <xf numFmtId="0" fontId="0" fillId="26" borderId="83" xfId="0" applyFont="1" applyFill="1" applyBorder="1" applyAlignment="1">
      <alignment vertical="center" wrapText="1"/>
    </xf>
    <xf numFmtId="0" fontId="0" fillId="26" borderId="83" xfId="0" applyFont="1" applyFill="1" applyBorder="1" applyAlignment="1">
      <alignment horizontal="left" vertical="center"/>
    </xf>
    <xf numFmtId="0" fontId="0" fillId="26" borderId="83" xfId="0" applyFont="1" applyFill="1" applyBorder="1" applyAlignment="1">
      <alignment horizontal="center" vertical="center"/>
    </xf>
    <xf numFmtId="0" fontId="0" fillId="26" borderId="83" xfId="0" applyFont="1" applyFill="1" applyBorder="1" applyAlignment="1">
      <alignment horizontal="left" vertical="center" wrapText="1"/>
    </xf>
    <xf numFmtId="0" fontId="0" fillId="0" borderId="83" xfId="0" applyFont="1" applyBorder="1" applyAlignment="1">
      <alignment horizontal="left" vertical="center" wrapText="1"/>
    </xf>
    <xf numFmtId="0" fontId="0" fillId="26" borderId="85" xfId="0" applyFont="1" applyFill="1" applyBorder="1" applyAlignment="1">
      <alignment horizontal="center" vertical="center"/>
    </xf>
    <xf numFmtId="0" fontId="0" fillId="26" borderId="11" xfId="0" applyFont="1" applyFill="1" applyBorder="1" applyAlignment="1">
      <alignment horizontal="left" vertical="center"/>
    </xf>
    <xf numFmtId="0" fontId="0" fillId="26" borderId="11" xfId="0" applyFont="1" applyFill="1" applyBorder="1" applyAlignment="1">
      <alignment horizontal="left" vertical="center" wrapText="1"/>
    </xf>
    <xf numFmtId="0" fontId="26" fillId="0" borderId="0" xfId="0" applyFont="1" applyAlignment="1">
      <alignment horizontal="center"/>
    </xf>
    <xf numFmtId="0" fontId="0" fillId="0" borderId="51" xfId="0" applyFont="1" applyBorder="1" applyAlignment="1">
      <alignment horizontal="center"/>
    </xf>
    <xf numFmtId="0" fontId="0" fillId="0" borderId="48" xfId="0" applyFont="1" applyBorder="1" applyAlignment="1">
      <alignment horizontal="center"/>
    </xf>
    <xf numFmtId="0" fontId="0" fillId="0" borderId="0" xfId="0" applyFont="1" applyAlignment="1">
      <alignment horizontal="left"/>
    </xf>
    <xf numFmtId="0" fontId="0" fillId="26" borderId="70" xfId="0" applyFont="1" applyFill="1" applyBorder="1" applyAlignment="1">
      <alignment horizontal="left" vertical="center" wrapText="1"/>
    </xf>
    <xf numFmtId="0" fontId="0" fillId="26" borderId="85" xfId="0" applyFont="1" applyFill="1" applyBorder="1" applyAlignment="1">
      <alignment horizontal="left" vertical="center" wrapText="1"/>
    </xf>
    <xf numFmtId="0" fontId="26" fillId="0" borderId="0" xfId="0" applyFont="1" applyFill="1" applyBorder="1" applyAlignment="1">
      <alignment horizontal="left" vertical="center"/>
    </xf>
    <xf numFmtId="0" fontId="26" fillId="0" borderId="16" xfId="0" applyFont="1" applyFill="1" applyBorder="1" applyAlignment="1">
      <alignment horizontal="left" vertical="center"/>
    </xf>
    <xf numFmtId="0" fontId="26" fillId="25" borderId="54" xfId="0" applyFont="1" applyFill="1" applyBorder="1" applyAlignment="1">
      <alignment horizontal="center" vertical="center" wrapText="1"/>
    </xf>
    <xf numFmtId="0" fontId="42" fillId="26" borderId="40" xfId="0" applyFont="1" applyFill="1" applyBorder="1" applyAlignment="1">
      <alignment horizontal="center" vertical="center" wrapText="1" shrinkToFit="1"/>
    </xf>
    <xf numFmtId="49" fontId="2" fillId="26" borderId="86" xfId="60" applyNumberFormat="1" applyFont="1" applyFill="1" applyBorder="1" applyAlignment="1">
      <alignment horizontal="center" vertical="center" wrapText="1"/>
    </xf>
    <xf numFmtId="49" fontId="2" fillId="26" borderId="11" xfId="60" applyNumberFormat="1" applyFont="1" applyFill="1" applyBorder="1" applyAlignment="1">
      <alignment horizontal="center" vertical="center" wrapText="1"/>
    </xf>
    <xf numFmtId="49" fontId="2" fillId="26" borderId="86" xfId="60" applyNumberFormat="1" applyFont="1" applyFill="1" applyBorder="1" applyAlignment="1">
      <alignment horizontal="center" vertical="center"/>
    </xf>
    <xf numFmtId="0" fontId="0" fillId="25" borderId="85" xfId="0" applyFill="1" applyBorder="1" applyAlignment="1">
      <alignment horizontal="center"/>
    </xf>
    <xf numFmtId="0" fontId="32" fillId="25" borderId="85" xfId="79" applyFont="1" applyFill="1" applyBorder="1" applyAlignment="1">
      <alignment horizontal="center" wrapText="1"/>
    </xf>
    <xf numFmtId="0" fontId="32" fillId="25" borderId="85" xfId="79" applyFont="1" applyFill="1" applyBorder="1" applyAlignment="1">
      <alignment horizontal="center"/>
    </xf>
    <xf numFmtId="0" fontId="2" fillId="25" borderId="85" xfId="0" applyFont="1" applyFill="1" applyBorder="1" applyAlignment="1">
      <alignment horizontal="center" vertical="center"/>
    </xf>
    <xf numFmtId="0" fontId="27" fillId="25" borderId="85" xfId="0" applyFont="1" applyFill="1" applyBorder="1" applyAlignment="1">
      <alignment horizontal="center"/>
    </xf>
    <xf numFmtId="0" fontId="0" fillId="26" borderId="11" xfId="80" applyFont="1" applyFill="1" applyBorder="1"/>
    <xf numFmtId="49" fontId="0" fillId="25" borderId="85" xfId="60" applyNumberFormat="1" applyFont="1" applyFill="1" applyBorder="1" applyAlignment="1">
      <alignment horizontal="center" vertical="center"/>
    </xf>
    <xf numFmtId="0" fontId="27" fillId="26" borderId="85" xfId="80" applyFont="1" applyFill="1" applyBorder="1"/>
    <xf numFmtId="0" fontId="0" fillId="25" borderId="85" xfId="0" applyFill="1" applyBorder="1" applyAlignment="1">
      <alignment horizontal="center" vertical="center"/>
    </xf>
    <xf numFmtId="0" fontId="32" fillId="25" borderId="85" xfId="79" applyFont="1" applyFill="1" applyBorder="1" applyAlignment="1">
      <alignment horizontal="center" vertical="center" wrapText="1"/>
    </xf>
    <xf numFmtId="0" fontId="32" fillId="25" borderId="85" xfId="79" applyFont="1" applyFill="1" applyBorder="1" applyAlignment="1">
      <alignment horizontal="center" vertical="center"/>
    </xf>
    <xf numFmtId="12" fontId="0" fillId="25" borderId="85" xfId="0" applyNumberFormat="1" applyFill="1" applyBorder="1" applyAlignment="1">
      <alignment horizontal="center" vertical="center" wrapText="1"/>
    </xf>
    <xf numFmtId="0" fontId="27" fillId="25" borderId="85" xfId="0" applyFont="1" applyFill="1" applyBorder="1" applyAlignment="1">
      <alignment horizontal="center" vertical="center"/>
    </xf>
    <xf numFmtId="0" fontId="0" fillId="26" borderId="11" xfId="80" applyFont="1" applyFill="1" applyBorder="1" applyAlignment="1">
      <alignment wrapText="1"/>
    </xf>
    <xf numFmtId="0" fontId="0" fillId="26" borderId="11" xfId="80" applyFont="1" applyFill="1" applyBorder="1" applyAlignment="1">
      <alignment vertical="center"/>
    </xf>
    <xf numFmtId="4" fontId="0" fillId="0" borderId="0" xfId="0" applyNumberFormat="1" applyFont="1" applyBorder="1"/>
    <xf numFmtId="4" fontId="26" fillId="0" borderId="0" xfId="0" applyNumberFormat="1" applyFont="1" applyFill="1" applyBorder="1" applyAlignment="1">
      <alignment vertical="center"/>
    </xf>
    <xf numFmtId="4" fontId="26" fillId="28" borderId="79" xfId="0" applyNumberFormat="1" applyFont="1" applyFill="1" applyBorder="1" applyAlignment="1">
      <alignment horizontal="center" vertical="center" wrapText="1"/>
    </xf>
    <xf numFmtId="0" fontId="29"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26" borderId="85" xfId="0" applyFill="1" applyBorder="1" applyAlignment="1">
      <alignment vertical="center" wrapText="1"/>
    </xf>
    <xf numFmtId="0" fontId="0" fillId="26" borderId="85" xfId="0" applyFont="1" applyFill="1" applyBorder="1" applyAlignment="1">
      <alignment vertical="center"/>
    </xf>
    <xf numFmtId="0" fontId="2" fillId="0" borderId="85" xfId="0" applyFont="1" applyFill="1" applyBorder="1" applyAlignment="1">
      <alignment horizontal="center" vertical="center"/>
    </xf>
    <xf numFmtId="0" fontId="29" fillId="0" borderId="85" xfId="0" applyFont="1" applyFill="1" applyBorder="1" applyAlignment="1">
      <alignment horizontal="center" vertical="center"/>
    </xf>
    <xf numFmtId="49" fontId="2" fillId="0" borderId="85" xfId="0" applyNumberFormat="1" applyFont="1" applyFill="1" applyBorder="1" applyAlignment="1">
      <alignment horizontal="center" vertical="center"/>
    </xf>
    <xf numFmtId="0" fontId="0" fillId="0" borderId="85" xfId="0" applyFont="1" applyFill="1" applyBorder="1" applyAlignment="1">
      <alignment horizontal="center" vertical="center"/>
    </xf>
    <xf numFmtId="0" fontId="32" fillId="26" borderId="85" xfId="0" applyFont="1" applyFill="1" applyBorder="1"/>
    <xf numFmtId="0" fontId="0" fillId="26" borderId="85" xfId="0" applyFont="1" applyFill="1" applyBorder="1"/>
    <xf numFmtId="0" fontId="0" fillId="26" borderId="85" xfId="0" applyFill="1" applyBorder="1"/>
    <xf numFmtId="4" fontId="0" fillId="28" borderId="85" xfId="0" applyNumberFormat="1" applyFont="1" applyFill="1" applyBorder="1"/>
    <xf numFmtId="4" fontId="0" fillId="28" borderId="85" xfId="0" applyNumberFormat="1" applyFill="1" applyBorder="1"/>
    <xf numFmtId="0" fontId="2" fillId="0" borderId="85" xfId="0" applyFont="1" applyFill="1" applyBorder="1" applyAlignment="1">
      <alignment horizontal="center"/>
    </xf>
    <xf numFmtId="0" fontId="2" fillId="0" borderId="85" xfId="0" applyFont="1" applyBorder="1" applyAlignment="1">
      <alignment horizontal="center" vertical="center"/>
    </xf>
    <xf numFmtId="4" fontId="32" fillId="28" borderId="85" xfId="0" applyNumberFormat="1" applyFont="1" applyFill="1" applyBorder="1"/>
    <xf numFmtId="0" fontId="53" fillId="0" borderId="85" xfId="0" applyFont="1" applyFill="1" applyBorder="1" applyAlignment="1">
      <alignment horizontal="center" vertical="center"/>
    </xf>
    <xf numFmtId="4" fontId="0" fillId="0" borderId="0" xfId="0" applyNumberFormat="1" applyFont="1"/>
    <xf numFmtId="49" fontId="0" fillId="26" borderId="11" xfId="0" applyNumberFormat="1" applyFont="1" applyFill="1" applyBorder="1" applyAlignment="1">
      <alignment horizontal="left" vertical="center" wrapText="1"/>
    </xf>
    <xf numFmtId="49" fontId="0" fillId="0" borderId="85" xfId="60" applyNumberFormat="1" applyFont="1" applyFill="1" applyBorder="1" applyAlignment="1">
      <alignment horizontal="center" vertical="center" wrapText="1"/>
    </xf>
    <xf numFmtId="49" fontId="45" fillId="26" borderId="11" xfId="60" applyNumberFormat="1" applyFont="1" applyFill="1" applyBorder="1" applyAlignment="1">
      <alignment horizontal="center" vertical="center"/>
    </xf>
    <xf numFmtId="49" fontId="0" fillId="26" borderId="11" xfId="60" applyNumberFormat="1" applyFont="1" applyFill="1" applyBorder="1" applyAlignment="1">
      <alignment horizontal="center" vertical="center"/>
    </xf>
    <xf numFmtId="49" fontId="0" fillId="26" borderId="11" xfId="60" applyNumberFormat="1" applyFont="1" applyFill="1" applyBorder="1" applyAlignment="1">
      <alignment horizontal="center" vertical="center" wrapText="1"/>
    </xf>
    <xf numFmtId="49" fontId="0" fillId="26" borderId="85" xfId="60" applyNumberFormat="1" applyFont="1" applyFill="1" applyBorder="1" applyAlignment="1">
      <alignment vertical="center" wrapText="1"/>
    </xf>
    <xf numFmtId="49" fontId="0" fillId="0" borderId="85" xfId="0" applyNumberFormat="1" applyFont="1" applyFill="1" applyBorder="1" applyAlignment="1">
      <alignment horizontal="center" vertical="center"/>
    </xf>
    <xf numFmtId="49" fontId="0" fillId="26" borderId="85" xfId="0" applyNumberFormat="1" applyFont="1" applyFill="1" applyBorder="1" applyAlignment="1">
      <alignment horizontal="center" vertical="center" wrapText="1"/>
    </xf>
    <xf numFmtId="49" fontId="0" fillId="26" borderId="85" xfId="60" applyNumberFormat="1" applyFont="1" applyFill="1" applyBorder="1" applyAlignment="1">
      <alignment horizontal="center" vertical="center"/>
    </xf>
    <xf numFmtId="0" fontId="32" fillId="0" borderId="0" xfId="86" applyFont="1" applyBorder="1"/>
    <xf numFmtId="0" fontId="32" fillId="0" borderId="0" xfId="86" applyFont="1"/>
    <xf numFmtId="0" fontId="32" fillId="0" borderId="0" xfId="86" applyFont="1" applyBorder="1" applyAlignment="1"/>
    <xf numFmtId="0" fontId="26" fillId="0" borderId="88" xfId="0" applyFont="1" applyFill="1" applyBorder="1" applyAlignment="1">
      <alignment horizontal="left" vertical="center"/>
    </xf>
    <xf numFmtId="0" fontId="0" fillId="26" borderId="86" xfId="0" applyFill="1" applyBorder="1"/>
    <xf numFmtId="0" fontId="32" fillId="0" borderId="86" xfId="0" applyFont="1" applyBorder="1" applyAlignment="1">
      <alignment horizontal="center" vertical="center" wrapText="1"/>
    </xf>
    <xf numFmtId="0" fontId="32" fillId="0" borderId="86" xfId="0" applyFont="1" applyBorder="1" applyAlignment="1">
      <alignment horizontal="center" vertical="center"/>
    </xf>
    <xf numFmtId="49" fontId="32" fillId="0" borderId="86" xfId="0" applyNumberFormat="1" applyFont="1" applyBorder="1" applyAlignment="1">
      <alignment horizontal="center" vertical="center" wrapText="1"/>
    </xf>
    <xf numFmtId="49" fontId="32" fillId="0" borderId="86" xfId="0" applyNumberFormat="1" applyFont="1" applyBorder="1" applyAlignment="1">
      <alignment horizontal="center" vertical="center"/>
    </xf>
    <xf numFmtId="0" fontId="0" fillId="0" borderId="86" xfId="0" applyBorder="1" applyAlignment="1">
      <alignment horizontal="center" wrapText="1"/>
    </xf>
    <xf numFmtId="3" fontId="0" fillId="0" borderId="86" xfId="0" applyNumberFormat="1" applyBorder="1"/>
    <xf numFmtId="0" fontId="0" fillId="26" borderId="86" xfId="0" applyFill="1" applyBorder="1" applyAlignment="1">
      <alignment horizontal="center"/>
    </xf>
    <xf numFmtId="4" fontId="0" fillId="26" borderId="11" xfId="0" applyNumberFormat="1" applyFill="1" applyBorder="1"/>
    <xf numFmtId="0" fontId="32" fillId="0" borderId="86" xfId="0" applyFont="1" applyBorder="1" applyAlignment="1">
      <alignment wrapText="1"/>
    </xf>
    <xf numFmtId="4" fontId="0" fillId="26" borderId="86" xfId="0" applyNumberFormat="1" applyFill="1" applyBorder="1"/>
    <xf numFmtId="0" fontId="0" fillId="0" borderId="86" xfId="0" applyFont="1" applyFill="1" applyBorder="1" applyAlignment="1">
      <alignment horizontal="center" vertical="center" wrapText="1"/>
    </xf>
    <xf numFmtId="49" fontId="0" fillId="0" borderId="86" xfId="60" applyNumberFormat="1" applyFont="1" applyFill="1" applyBorder="1" applyAlignment="1">
      <alignment horizontal="center" vertical="center" wrapText="1"/>
    </xf>
    <xf numFmtId="0" fontId="32" fillId="0" borderId="86" xfId="0" applyFont="1" applyBorder="1" applyAlignment="1">
      <alignment vertical="center" wrapText="1"/>
    </xf>
    <xf numFmtId="0" fontId="32" fillId="26" borderId="86" xfId="0" applyFont="1" applyFill="1" applyBorder="1" applyAlignment="1">
      <alignment horizontal="center" vertical="center" wrapText="1"/>
    </xf>
    <xf numFmtId="0" fontId="32" fillId="26" borderId="86" xfId="0" applyFont="1" applyFill="1" applyBorder="1" applyAlignment="1">
      <alignment horizontal="center" vertical="center"/>
    </xf>
    <xf numFmtId="49" fontId="32" fillId="26" borderId="86" xfId="0" applyNumberFormat="1" applyFont="1" applyFill="1" applyBorder="1" applyAlignment="1">
      <alignment horizontal="center" vertical="center"/>
    </xf>
    <xf numFmtId="3" fontId="0" fillId="26" borderId="86" xfId="0" applyNumberFormat="1" applyFill="1" applyBorder="1"/>
    <xf numFmtId="4" fontId="0" fillId="0" borderId="0" xfId="0" applyNumberFormat="1"/>
    <xf numFmtId="49" fontId="51" fillId="0" borderId="11"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xf>
    <xf numFmtId="9" fontId="0" fillId="26" borderId="25" xfId="83" applyFont="1" applyFill="1" applyBorder="1"/>
    <xf numFmtId="49" fontId="51" fillId="0" borderId="85" xfId="0" applyNumberFormat="1" applyFont="1" applyFill="1" applyBorder="1" applyAlignment="1">
      <alignment horizontal="center" vertical="center"/>
    </xf>
    <xf numFmtId="0" fontId="2" fillId="0" borderId="85" xfId="0" applyNumberFormat="1" applyFont="1" applyFill="1" applyBorder="1" applyAlignment="1">
      <alignment horizontal="center" vertical="center"/>
    </xf>
    <xf numFmtId="2" fontId="2" fillId="0" borderId="85" xfId="0" applyNumberFormat="1" applyFont="1" applyFill="1" applyBorder="1" applyAlignment="1">
      <alignment horizontal="center" vertical="center"/>
    </xf>
    <xf numFmtId="0" fontId="0" fillId="0" borderId="85" xfId="0" applyFont="1" applyFill="1" applyBorder="1" applyAlignment="1">
      <alignment horizontal="center"/>
    </xf>
    <xf numFmtId="49" fontId="52" fillId="0" borderId="85" xfId="0" applyNumberFormat="1" applyFont="1" applyFill="1" applyBorder="1" applyAlignment="1">
      <alignment horizontal="center" vertical="center"/>
    </xf>
    <xf numFmtId="0" fontId="0" fillId="0" borderId="85" xfId="0" applyNumberFormat="1" applyFont="1" applyFill="1" applyBorder="1" applyAlignment="1">
      <alignment horizontal="center" vertical="center"/>
    </xf>
    <xf numFmtId="2" fontId="0" fillId="0" borderId="85"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49" fontId="53" fillId="0" borderId="85" xfId="0" applyNumberFormat="1" applyFont="1" applyFill="1" applyBorder="1" applyAlignment="1">
      <alignment horizontal="center" vertical="center"/>
    </xf>
    <xf numFmtId="49" fontId="53" fillId="0" borderId="11" xfId="0" applyNumberFormat="1" applyFont="1" applyFill="1" applyBorder="1" applyAlignment="1">
      <alignment horizontal="center" vertical="center"/>
    </xf>
    <xf numFmtId="2" fontId="53" fillId="0" borderId="85" xfId="0" applyNumberFormat="1" applyFont="1" applyFill="1" applyBorder="1" applyAlignment="1">
      <alignment horizontal="center" vertical="center"/>
    </xf>
    <xf numFmtId="49" fontId="2" fillId="0" borderId="85" xfId="0" applyNumberFormat="1" applyFont="1" applyFill="1" applyBorder="1" applyAlignment="1">
      <alignment vertical="center" wrapText="1"/>
    </xf>
    <xf numFmtId="0" fontId="53" fillId="0" borderId="85" xfId="0" applyNumberFormat="1" applyFont="1" applyFill="1" applyBorder="1" applyAlignment="1">
      <alignment horizontal="center" vertical="center"/>
    </xf>
    <xf numFmtId="49" fontId="52" fillId="0" borderId="11" xfId="0" applyNumberFormat="1" applyFont="1" applyFill="1" applyBorder="1" applyAlignment="1">
      <alignment horizontal="center" vertical="center"/>
    </xf>
    <xf numFmtId="0" fontId="53" fillId="0" borderId="11" xfId="0" applyNumberFormat="1" applyFont="1" applyFill="1" applyBorder="1" applyAlignment="1">
      <alignment horizontal="center" vertical="center"/>
    </xf>
    <xf numFmtId="2" fontId="53" fillId="0" borderId="11" xfId="0" applyNumberFormat="1" applyFont="1" applyFill="1" applyBorder="1" applyAlignment="1">
      <alignment horizontal="center" vertical="center"/>
    </xf>
    <xf numFmtId="49" fontId="2" fillId="0" borderId="85" xfId="0" applyNumberFormat="1" applyFont="1" applyFill="1" applyBorder="1" applyAlignment="1">
      <alignment horizontal="center" vertical="center" wrapText="1"/>
    </xf>
    <xf numFmtId="164" fontId="2" fillId="0" borderId="85" xfId="0" applyNumberFormat="1" applyFont="1" applyFill="1" applyBorder="1" applyAlignment="1">
      <alignment horizontal="center" vertical="center"/>
    </xf>
    <xf numFmtId="0" fontId="0" fillId="0" borderId="85" xfId="0" applyFill="1" applyBorder="1" applyAlignment="1">
      <alignment wrapText="1"/>
    </xf>
    <xf numFmtId="0" fontId="26" fillId="0" borderId="89" xfId="0" applyFont="1" applyBorder="1" applyAlignment="1"/>
    <xf numFmtId="0" fontId="27" fillId="0" borderId="85" xfId="0" applyFont="1" applyBorder="1"/>
    <xf numFmtId="0" fontId="27" fillId="0" borderId="90" xfId="0" applyFont="1" applyBorder="1" applyAlignment="1"/>
    <xf numFmtId="0" fontId="0" fillId="0" borderId="85" xfId="0" applyFont="1" applyBorder="1" applyAlignment="1">
      <alignment horizontal="right"/>
    </xf>
    <xf numFmtId="0" fontId="27" fillId="26" borderId="40" xfId="0" applyFont="1" applyFill="1" applyBorder="1"/>
    <xf numFmtId="0" fontId="27" fillId="26" borderId="54" xfId="0" applyFont="1" applyFill="1" applyBorder="1"/>
    <xf numFmtId="49" fontId="26" fillId="26" borderId="54" xfId="0" applyNumberFormat="1" applyFont="1" applyFill="1" applyBorder="1" applyAlignment="1">
      <alignment horizontal="center" vertical="center"/>
    </xf>
    <xf numFmtId="0" fontId="15" fillId="26" borderId="54" xfId="0" applyFont="1" applyFill="1" applyBorder="1" applyAlignment="1">
      <alignment horizontal="center" vertical="center" wrapText="1"/>
    </xf>
    <xf numFmtId="0" fontId="0" fillId="26" borderId="85" xfId="0" applyFill="1" applyBorder="1" applyAlignment="1">
      <alignment horizontal="center" vertical="center" wrapText="1"/>
    </xf>
    <xf numFmtId="0" fontId="0" fillId="26" borderId="85" xfId="0" applyFill="1" applyBorder="1" applyAlignment="1">
      <alignment horizontal="left" vertical="center" wrapText="1"/>
    </xf>
    <xf numFmtId="0" fontId="0" fillId="26" borderId="85" xfId="0" applyFill="1" applyBorder="1" applyAlignment="1">
      <alignment horizontal="center" vertical="center"/>
    </xf>
    <xf numFmtId="0" fontId="53" fillId="26" borderId="85" xfId="0" applyFont="1" applyFill="1" applyBorder="1" applyAlignment="1">
      <alignment horizontal="center" vertical="center" wrapText="1"/>
    </xf>
    <xf numFmtId="0" fontId="50" fillId="26" borderId="85" xfId="0" applyFont="1" applyFill="1" applyBorder="1" applyAlignment="1">
      <alignment vertical="center" wrapText="1"/>
    </xf>
    <xf numFmtId="49" fontId="0" fillId="26" borderId="85" xfId="0" applyNumberFormat="1" applyFill="1" applyBorder="1" applyAlignment="1">
      <alignment horizontal="center" vertical="center"/>
    </xf>
    <xf numFmtId="49" fontId="0" fillId="26" borderId="85" xfId="0" applyNumberFormat="1" applyFill="1" applyBorder="1" applyAlignment="1">
      <alignment horizontal="center" vertical="center" wrapText="1"/>
    </xf>
    <xf numFmtId="49" fontId="0" fillId="26" borderId="85" xfId="0" applyNumberFormat="1" applyFill="1" applyBorder="1" applyAlignment="1">
      <alignment horizontal="left" vertical="center" wrapText="1"/>
    </xf>
    <xf numFmtId="0" fontId="0" fillId="26" borderId="85" xfId="0" applyFill="1" applyBorder="1" applyAlignment="1">
      <alignment horizontal="center" vertical="center" wrapText="1" shrinkToFit="1"/>
    </xf>
    <xf numFmtId="0" fontId="32" fillId="26" borderId="85" xfId="79" applyFont="1" applyFill="1" applyBorder="1" applyAlignment="1">
      <alignment horizontal="center" wrapText="1"/>
    </xf>
    <xf numFmtId="0" fontId="0" fillId="26" borderId="85" xfId="79" applyFont="1" applyFill="1" applyBorder="1" applyAlignment="1">
      <alignment horizontal="center"/>
    </xf>
    <xf numFmtId="0" fontId="2" fillId="26" borderId="85" xfId="0" applyFont="1" applyFill="1" applyBorder="1" applyAlignment="1">
      <alignment horizontal="center" vertical="center" wrapText="1"/>
    </xf>
    <xf numFmtId="49" fontId="0" fillId="0" borderId="11" xfId="60" applyNumberFormat="1" applyFont="1" applyFill="1" applyBorder="1" applyAlignment="1">
      <alignment horizontal="center" vertical="center" wrapText="1"/>
    </xf>
    <xf numFmtId="0" fontId="45" fillId="26" borderId="85" xfId="81" applyFont="1" applyFill="1" applyBorder="1" applyAlignment="1">
      <alignment vertical="center" wrapText="1"/>
    </xf>
    <xf numFmtId="0" fontId="0" fillId="0" borderId="85" xfId="0" applyFont="1" applyBorder="1" applyAlignment="1" applyProtection="1">
      <alignment horizontal="center" vertical="center"/>
    </xf>
    <xf numFmtId="0" fontId="2" fillId="0" borderId="85"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45" fillId="26" borderId="86" xfId="81" applyFont="1" applyFill="1" applyBorder="1" applyAlignment="1">
      <alignment vertical="center" wrapText="1"/>
    </xf>
    <xf numFmtId="0" fontId="0" fillId="0" borderId="86" xfId="0" applyFont="1" applyBorder="1" applyAlignment="1" applyProtection="1">
      <alignment horizontal="center" vertical="center"/>
    </xf>
    <xf numFmtId="0" fontId="2" fillId="0" borderId="86" xfId="0" applyFont="1" applyFill="1" applyBorder="1" applyAlignment="1">
      <alignment horizontal="center" vertical="center" wrapText="1"/>
    </xf>
    <xf numFmtId="0" fontId="0" fillId="0" borderId="86" xfId="0" applyBorder="1" applyAlignment="1">
      <alignment vertical="center"/>
    </xf>
    <xf numFmtId="0" fontId="0" fillId="0" borderId="86" xfId="0" applyFont="1" applyFill="1" applyBorder="1" applyAlignment="1" applyProtection="1">
      <alignment horizontal="center" vertical="center"/>
    </xf>
    <xf numFmtId="0" fontId="53" fillId="0" borderId="86" xfId="0" applyFont="1" applyFill="1" applyBorder="1" applyAlignment="1">
      <alignment horizontal="center" vertical="center" wrapText="1"/>
    </xf>
    <xf numFmtId="49" fontId="0" fillId="0" borderId="86" xfId="0" applyNumberFormat="1" applyFont="1" applyFill="1" applyBorder="1" applyAlignment="1">
      <alignment horizontal="center" vertical="center"/>
    </xf>
    <xf numFmtId="49" fontId="0" fillId="0" borderId="86" xfId="0" applyNumberFormat="1" applyFont="1" applyFill="1" applyBorder="1" applyAlignment="1">
      <alignment horizontal="center" vertical="center" wrapText="1"/>
    </xf>
    <xf numFmtId="0" fontId="0" fillId="0" borderId="86" xfId="0" applyFont="1" applyFill="1" applyBorder="1" applyAlignment="1">
      <alignment horizontal="center" vertical="center" wrapText="1" shrinkToFit="1"/>
    </xf>
    <xf numFmtId="0" fontId="39" fillId="0" borderId="0" xfId="86" applyFont="1" applyFill="1" applyBorder="1" applyAlignment="1">
      <alignment horizontal="left"/>
    </xf>
    <xf numFmtId="0" fontId="0" fillId="0" borderId="86" xfId="0" applyBorder="1"/>
    <xf numFmtId="0" fontId="0" fillId="0" borderId="86" xfId="0" applyFont="1" applyBorder="1" applyAlignment="1">
      <alignment horizontal="right"/>
    </xf>
    <xf numFmtId="0" fontId="45" fillId="26" borderId="11" xfId="81" applyFont="1" applyFill="1" applyBorder="1"/>
    <xf numFmtId="2" fontId="45" fillId="28" borderId="11" xfId="81" applyNumberFormat="1" applyFont="1" applyFill="1" applyBorder="1"/>
    <xf numFmtId="0" fontId="45" fillId="26" borderId="86" xfId="81" applyFont="1" applyFill="1" applyBorder="1"/>
    <xf numFmtId="0" fontId="53" fillId="0" borderId="86" xfId="0" applyFont="1" applyFill="1" applyBorder="1" applyAlignment="1">
      <alignment horizontal="center" vertical="center"/>
    </xf>
    <xf numFmtId="0" fontId="0" fillId="25" borderId="86" xfId="0" applyFont="1" applyFill="1" applyBorder="1" applyAlignment="1">
      <alignment horizontal="center" vertical="center" wrapText="1"/>
    </xf>
    <xf numFmtId="0" fontId="45" fillId="28" borderId="86" xfId="81" applyFont="1" applyFill="1" applyBorder="1"/>
    <xf numFmtId="0" fontId="0" fillId="26" borderId="25" xfId="0" applyFont="1" applyFill="1" applyBorder="1" applyAlignment="1">
      <alignment vertical="center" wrapText="1"/>
    </xf>
    <xf numFmtId="49" fontId="2" fillId="26" borderId="70" xfId="60" applyNumberFormat="1" applyFont="1" applyFill="1" applyBorder="1" applyAlignment="1">
      <alignment horizontal="center" vertical="center" wrapText="1"/>
    </xf>
    <xf numFmtId="0" fontId="61" fillId="0" borderId="29" xfId="0" applyFont="1" applyBorder="1" applyAlignment="1">
      <alignment horizontal="left" vertical="center"/>
    </xf>
    <xf numFmtId="0" fontId="27" fillId="28" borderId="0" xfId="0" applyFont="1" applyFill="1" applyAlignment="1">
      <alignment wrapText="1"/>
    </xf>
    <xf numFmtId="0" fontId="0" fillId="0" borderId="86" xfId="0" applyFill="1" applyBorder="1" applyAlignment="1">
      <alignment vertical="center" wrapText="1"/>
    </xf>
    <xf numFmtId="0" fontId="45" fillId="26" borderId="86" xfId="81" applyFont="1" applyFill="1" applyBorder="1" applyAlignment="1">
      <alignment wrapText="1"/>
    </xf>
    <xf numFmtId="0" fontId="1" fillId="0" borderId="0" xfId="81" applyFill="1" applyAlignment="1">
      <alignment horizontal="center"/>
    </xf>
    <xf numFmtId="0" fontId="1" fillId="26" borderId="86" xfId="81" applyFill="1" applyBorder="1" applyAlignment="1">
      <alignment horizontal="center" vertical="center"/>
    </xf>
    <xf numFmtId="0" fontId="2" fillId="26" borderId="86" xfId="0" applyFont="1" applyFill="1" applyBorder="1" applyAlignment="1">
      <alignment horizontal="center" vertical="center" wrapText="1"/>
    </xf>
    <xf numFmtId="0" fontId="1" fillId="26" borderId="86" xfId="81" applyFill="1" applyBorder="1" applyAlignment="1">
      <alignment horizontal="center" vertical="center" wrapText="1"/>
    </xf>
    <xf numFmtId="0" fontId="60" fillId="26" borderId="86" xfId="81" applyFont="1" applyFill="1" applyBorder="1" applyAlignment="1">
      <alignment horizontal="center" vertical="center" wrapText="1"/>
    </xf>
    <xf numFmtId="0" fontId="1" fillId="26" borderId="86" xfId="81" applyFill="1" applyBorder="1" applyAlignment="1">
      <alignment horizontal="right"/>
    </xf>
    <xf numFmtId="0" fontId="0" fillId="26" borderId="86" xfId="0" applyFill="1" applyBorder="1" applyAlignment="1">
      <alignment wrapText="1"/>
    </xf>
    <xf numFmtId="49" fontId="2" fillId="26" borderId="11" xfId="60" applyNumberFormat="1" applyFont="1" applyFill="1" applyBorder="1" applyAlignment="1">
      <alignment horizontal="left" vertical="center" wrapText="1"/>
    </xf>
    <xf numFmtId="0" fontId="0" fillId="0" borderId="86" xfId="0" applyFont="1" applyFill="1" applyBorder="1" applyAlignment="1">
      <alignment horizontal="center" vertical="center"/>
    </xf>
    <xf numFmtId="0" fontId="0" fillId="0" borderId="86" xfId="0" applyFont="1" applyBorder="1" applyAlignment="1">
      <alignment horizontal="center" vertical="center"/>
    </xf>
    <xf numFmtId="0" fontId="0" fillId="0" borderId="86" xfId="0" applyBorder="1" applyAlignment="1">
      <alignment horizontal="left" vertical="center"/>
    </xf>
    <xf numFmtId="49" fontId="0" fillId="0" borderId="86" xfId="59" applyNumberFormat="1" applyFont="1" applyFill="1" applyBorder="1" applyAlignment="1">
      <alignment horizontal="center" vertical="center"/>
    </xf>
    <xf numFmtId="49" fontId="27" fillId="27" borderId="86" xfId="62"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6" xfId="0" applyBorder="1" applyAlignment="1">
      <alignment horizontal="center" vertical="center"/>
    </xf>
    <xf numFmtId="10" fontId="27" fillId="26" borderId="11" xfId="83" applyNumberFormat="1" applyFont="1" applyFill="1" applyBorder="1" applyAlignment="1">
      <alignment horizontal="center" vertical="center"/>
    </xf>
    <xf numFmtId="0" fontId="27" fillId="0" borderId="86" xfId="0" applyNumberFormat="1" applyFont="1" applyFill="1" applyBorder="1" applyAlignment="1">
      <alignment horizontal="center" vertical="center" wrapText="1"/>
    </xf>
    <xf numFmtId="49" fontId="0" fillId="0" borderId="86" xfId="62" applyNumberFormat="1" applyFont="1" applyFill="1" applyBorder="1" applyAlignment="1">
      <alignment horizontal="center" vertical="center" wrapText="1"/>
    </xf>
    <xf numFmtId="0" fontId="0" fillId="0" borderId="86" xfId="0" applyBorder="1" applyAlignment="1">
      <alignment horizontal="left" vertical="center" wrapText="1"/>
    </xf>
    <xf numFmtId="49" fontId="0" fillId="26" borderId="86" xfId="0" applyNumberFormat="1" applyFont="1" applyFill="1" applyBorder="1" applyAlignment="1">
      <alignment horizontal="center" vertical="center"/>
    </xf>
    <xf numFmtId="0" fontId="0" fillId="0" borderId="86" xfId="0" applyFont="1" applyFill="1" applyBorder="1" applyAlignment="1">
      <alignment vertical="center"/>
    </xf>
    <xf numFmtId="49" fontId="0" fillId="0" borderId="86" xfId="60" applyNumberFormat="1" applyFont="1" applyFill="1" applyBorder="1" applyAlignment="1">
      <alignment vertical="center"/>
    </xf>
    <xf numFmtId="49" fontId="0" fillId="0" borderId="86" xfId="60" applyNumberFormat="1" applyFont="1" applyFill="1" applyBorder="1" applyAlignment="1">
      <alignment horizontal="center" vertical="center"/>
    </xf>
    <xf numFmtId="49" fontId="0" fillId="0" borderId="86" xfId="60" applyNumberFormat="1" applyFont="1" applyFill="1" applyBorder="1" applyAlignment="1">
      <alignment vertical="center" wrapText="1"/>
    </xf>
    <xf numFmtId="0" fontId="0" fillId="0" borderId="86" xfId="0" applyFont="1" applyBorder="1" applyAlignment="1">
      <alignment wrapText="1"/>
    </xf>
    <xf numFmtId="49" fontId="0" fillId="26" borderId="86" xfId="60" applyNumberFormat="1" applyFont="1" applyFill="1" applyBorder="1" applyAlignment="1">
      <alignment horizontal="center" vertical="center" wrapText="1"/>
    </xf>
    <xf numFmtId="0" fontId="0" fillId="26" borderId="11" xfId="0" applyFont="1" applyFill="1" applyBorder="1" applyAlignment="1">
      <alignment vertical="center"/>
    </xf>
    <xf numFmtId="49" fontId="0" fillId="26" borderId="86" xfId="0" applyNumberFormat="1" applyFont="1" applyFill="1" applyBorder="1" applyAlignment="1">
      <alignment horizontal="left" vertical="center" wrapText="1"/>
    </xf>
    <xf numFmtId="49" fontId="0" fillId="26" borderId="86" xfId="60" applyNumberFormat="1" applyFont="1" applyFill="1" applyBorder="1" applyAlignment="1">
      <alignment horizontal="left" vertical="center" wrapText="1"/>
    </xf>
    <xf numFmtId="49" fontId="0" fillId="26" borderId="86" xfId="60" applyNumberFormat="1" applyFont="1" applyFill="1" applyBorder="1" applyAlignment="1">
      <alignment vertical="center" wrapText="1"/>
    </xf>
    <xf numFmtId="0" fontId="0" fillId="26" borderId="86" xfId="0" applyFont="1" applyFill="1" applyBorder="1" applyAlignment="1">
      <alignment vertical="center"/>
    </xf>
    <xf numFmtId="49" fontId="0" fillId="26" borderId="86" xfId="60" applyNumberFormat="1" applyFont="1" applyFill="1" applyBorder="1" applyAlignment="1">
      <alignment vertical="center"/>
    </xf>
    <xf numFmtId="49" fontId="0" fillId="26" borderId="86" xfId="60" applyNumberFormat="1" applyFont="1" applyFill="1" applyBorder="1" applyAlignment="1">
      <alignment horizontal="center" vertical="center"/>
    </xf>
    <xf numFmtId="49" fontId="0" fillId="26" borderId="86" xfId="0" applyNumberFormat="1" applyFont="1" applyFill="1" applyBorder="1" applyAlignment="1">
      <alignment horizontal="center" vertical="center" wrapText="1"/>
    </xf>
    <xf numFmtId="0" fontId="0" fillId="26" borderId="86" xfId="60" applyNumberFormat="1" applyFont="1" applyFill="1" applyBorder="1" applyAlignment="1">
      <alignment horizontal="left" vertical="center" wrapText="1"/>
    </xf>
    <xf numFmtId="0" fontId="27" fillId="0" borderId="92" xfId="0" applyFont="1" applyFill="1" applyBorder="1" applyAlignment="1">
      <alignment horizontal="center" vertical="center"/>
    </xf>
    <xf numFmtId="49" fontId="27" fillId="0" borderId="93" xfId="84" applyNumberFormat="1" applyFont="1" applyFill="1" applyBorder="1" applyAlignment="1">
      <alignment horizontal="center" vertical="center" wrapText="1"/>
    </xf>
    <xf numFmtId="49" fontId="0" fillId="0" borderId="94" xfId="59" applyNumberFormat="1" applyFont="1" applyFill="1" applyBorder="1" applyAlignment="1">
      <alignment horizontal="center" vertical="center" wrapText="1"/>
    </xf>
    <xf numFmtId="49" fontId="27" fillId="0" borderId="94" xfId="59" applyNumberFormat="1" applyFont="1" applyFill="1" applyBorder="1" applyAlignment="1">
      <alignment horizontal="center" vertical="center"/>
    </xf>
    <xf numFmtId="0" fontId="27" fillId="0" borderId="95" xfId="0" applyFont="1" applyFill="1" applyBorder="1" applyAlignment="1">
      <alignment horizontal="center" vertical="center"/>
    </xf>
    <xf numFmtId="0" fontId="0" fillId="0" borderId="93" xfId="0" applyFont="1" applyFill="1" applyBorder="1" applyAlignment="1">
      <alignment horizontal="center" vertical="center" wrapText="1"/>
    </xf>
    <xf numFmtId="49" fontId="27" fillId="0" borderId="93" xfId="59" applyNumberFormat="1" applyFont="1" applyFill="1" applyBorder="1" applyAlignment="1">
      <alignment horizontal="center" vertical="center" wrapText="1"/>
    </xf>
    <xf numFmtId="9" fontId="27" fillId="0" borderId="94" xfId="59" applyNumberFormat="1" applyFont="1" applyFill="1" applyBorder="1" applyAlignment="1">
      <alignment horizontal="center" vertical="center" wrapText="1"/>
    </xf>
    <xf numFmtId="0" fontId="27" fillId="0" borderId="93" xfId="0" applyFont="1" applyFill="1" applyBorder="1" applyAlignment="1">
      <alignment horizontal="center" vertical="center"/>
    </xf>
    <xf numFmtId="0" fontId="27" fillId="0" borderId="93" xfId="0" applyFont="1" applyFill="1" applyBorder="1" applyAlignment="1">
      <alignment horizontal="center" vertical="center" wrapText="1"/>
    </xf>
    <xf numFmtId="0" fontId="0" fillId="29" borderId="93" xfId="62" applyNumberFormat="1" applyFont="1" applyFill="1" applyBorder="1" applyAlignment="1">
      <alignment horizontal="center" vertical="center"/>
    </xf>
    <xf numFmtId="2" fontId="27" fillId="26" borderId="86" xfId="62" applyNumberFormat="1" applyFont="1" applyFill="1" applyBorder="1" applyAlignment="1">
      <alignment horizontal="center" vertical="center"/>
    </xf>
    <xf numFmtId="0" fontId="27" fillId="0" borderId="93" xfId="0" applyFont="1" applyFill="1" applyBorder="1" applyAlignment="1">
      <alignment horizontal="left" vertical="center" wrapText="1"/>
    </xf>
    <xf numFmtId="2" fontId="27" fillId="26" borderId="93" xfId="62" applyNumberFormat="1" applyFont="1" applyFill="1" applyBorder="1" applyAlignment="1">
      <alignment horizontal="center" vertical="center"/>
    </xf>
    <xf numFmtId="9" fontId="27" fillId="0" borderId="92" xfId="59" applyNumberFormat="1" applyFont="1" applyFill="1" applyBorder="1" applyAlignment="1">
      <alignment horizontal="center" vertical="center" wrapText="1"/>
    </xf>
    <xf numFmtId="49" fontId="0" fillId="0" borderId="96" xfId="59" applyNumberFormat="1" applyFont="1" applyFill="1" applyBorder="1" applyAlignment="1">
      <alignment horizontal="center" vertical="center" wrapText="1"/>
    </xf>
    <xf numFmtId="0" fontId="27" fillId="26" borderId="11" xfId="62" applyNumberFormat="1" applyFont="1" applyFill="1" applyBorder="1" applyAlignment="1">
      <alignment horizontal="center" vertical="center" wrapText="1"/>
    </xf>
    <xf numFmtId="49" fontId="0" fillId="0" borderId="97" xfId="59" applyNumberFormat="1" applyFont="1" applyFill="1" applyBorder="1" applyAlignment="1">
      <alignment horizontal="center" vertical="center" wrapText="1"/>
    </xf>
    <xf numFmtId="49" fontId="27" fillId="0" borderId="96" xfId="59" applyNumberFormat="1" applyFont="1" applyFill="1" applyBorder="1" applyAlignment="1">
      <alignment horizontal="center" vertical="center"/>
    </xf>
    <xf numFmtId="0" fontId="0" fillId="26" borderId="11" xfId="62" applyNumberFormat="1" applyFont="1" applyFill="1" applyBorder="1" applyAlignment="1">
      <alignment horizontal="center" vertical="center" wrapText="1"/>
    </xf>
    <xf numFmtId="0" fontId="27" fillId="0" borderId="91" xfId="0" applyFont="1" applyFill="1" applyBorder="1" applyAlignment="1">
      <alignment horizontal="center" vertical="center"/>
    </xf>
    <xf numFmtId="49" fontId="27" fillId="0" borderId="86" xfId="59" applyNumberFormat="1" applyFont="1" applyFill="1" applyBorder="1" applyAlignment="1">
      <alignment horizontal="center" vertical="center" wrapText="1"/>
    </xf>
    <xf numFmtId="0" fontId="27" fillId="31" borderId="92" xfId="0" applyFont="1" applyFill="1" applyBorder="1" applyAlignment="1">
      <alignment horizontal="center" vertical="center"/>
    </xf>
    <xf numFmtId="49" fontId="27" fillId="31" borderId="86" xfId="84" applyNumberFormat="1" applyFont="1" applyFill="1" applyBorder="1" applyAlignment="1">
      <alignment horizontal="center" vertical="center" wrapText="1"/>
    </xf>
    <xf numFmtId="0" fontId="0" fillId="31" borderId="86" xfId="0" applyFont="1" applyFill="1" applyBorder="1" applyAlignment="1">
      <alignment horizontal="center" vertical="center" wrapText="1"/>
    </xf>
    <xf numFmtId="49" fontId="27" fillId="31" borderId="96" xfId="59" applyNumberFormat="1" applyFont="1" applyFill="1" applyBorder="1" applyAlignment="1">
      <alignment horizontal="center" vertical="center"/>
    </xf>
    <xf numFmtId="0" fontId="27" fillId="31" borderId="11" xfId="62" applyNumberFormat="1" applyFont="1" applyFill="1" applyBorder="1" applyAlignment="1">
      <alignment horizontal="center" vertical="center"/>
    </xf>
    <xf numFmtId="0" fontId="27" fillId="31" borderId="91" xfId="0" applyFont="1" applyFill="1" applyBorder="1" applyAlignment="1">
      <alignment horizontal="center" vertical="center"/>
    </xf>
    <xf numFmtId="49" fontId="27" fillId="31" borderId="86" xfId="59" applyNumberFormat="1" applyFont="1" applyFill="1" applyBorder="1" applyAlignment="1">
      <alignment horizontal="center" vertical="center" wrapText="1"/>
    </xf>
    <xf numFmtId="49" fontId="0" fillId="31" borderId="94" xfId="59" applyNumberFormat="1" applyFont="1" applyFill="1" applyBorder="1" applyAlignment="1">
      <alignment horizontal="center" vertical="center" wrapText="1"/>
    </xf>
    <xf numFmtId="9" fontId="27" fillId="31" borderId="94" xfId="59" applyNumberFormat="1" applyFont="1" applyFill="1" applyBorder="1" applyAlignment="1">
      <alignment horizontal="center" vertical="center" wrapText="1"/>
    </xf>
    <xf numFmtId="0" fontId="27" fillId="31" borderId="86" xfId="0" applyFont="1" applyFill="1" applyBorder="1" applyAlignment="1">
      <alignment horizontal="center" vertical="center"/>
    </xf>
    <xf numFmtId="0" fontId="0" fillId="31" borderId="11" xfId="62" applyNumberFormat="1" applyFont="1" applyFill="1" applyBorder="1" applyAlignment="1">
      <alignment horizontal="center" vertical="center"/>
    </xf>
    <xf numFmtId="10" fontId="0" fillId="31" borderId="11" xfId="62" applyNumberFormat="1" applyFont="1" applyFill="1" applyBorder="1" applyAlignment="1">
      <alignment horizontal="center" vertical="center"/>
    </xf>
    <xf numFmtId="2" fontId="0" fillId="31" borderId="11" xfId="62" applyNumberFormat="1" applyFont="1" applyFill="1" applyBorder="1" applyAlignment="1">
      <alignment horizontal="center" vertical="center"/>
    </xf>
    <xf numFmtId="0" fontId="27" fillId="31" borderId="86" xfId="0" applyFont="1" applyFill="1" applyBorder="1" applyAlignment="1">
      <alignment horizontal="center" vertical="center" wrapText="1"/>
    </xf>
    <xf numFmtId="9" fontId="27" fillId="31" borderId="92" xfId="59" applyNumberFormat="1" applyFont="1" applyFill="1" applyBorder="1" applyAlignment="1">
      <alignment horizontal="center" vertical="center" wrapText="1"/>
    </xf>
    <xf numFmtId="0" fontId="0" fillId="32" borderId="86" xfId="62" applyNumberFormat="1" applyFont="1" applyFill="1" applyBorder="1" applyAlignment="1">
      <alignment horizontal="center" vertical="center"/>
    </xf>
    <xf numFmtId="0" fontId="0" fillId="29" borderId="86" xfId="62" applyNumberFormat="1" applyFont="1" applyFill="1" applyBorder="1" applyAlignment="1">
      <alignment horizontal="center" vertical="center"/>
    </xf>
    <xf numFmtId="0" fontId="27" fillId="31" borderId="11" xfId="0" applyFont="1" applyFill="1" applyBorder="1" applyAlignment="1">
      <alignment horizontal="center" vertical="center"/>
    </xf>
    <xf numFmtId="0" fontId="27" fillId="31" borderId="86" xfId="0" applyFont="1" applyFill="1" applyBorder="1" applyAlignment="1">
      <alignment horizontal="left" vertical="center" wrapText="1"/>
    </xf>
    <xf numFmtId="0" fontId="27" fillId="31" borderId="95" xfId="0" applyFont="1" applyFill="1" applyBorder="1" applyAlignment="1">
      <alignment horizontal="center" vertical="center"/>
    </xf>
    <xf numFmtId="0" fontId="0" fillId="31" borderId="93" xfId="0" applyFont="1" applyFill="1" applyBorder="1" applyAlignment="1">
      <alignment horizontal="center" vertical="center" wrapText="1"/>
    </xf>
    <xf numFmtId="49" fontId="27" fillId="31" borderId="93" xfId="59" applyNumberFormat="1" applyFont="1" applyFill="1" applyBorder="1" applyAlignment="1">
      <alignment horizontal="center" vertical="center" wrapText="1"/>
    </xf>
    <xf numFmtId="0" fontId="27" fillId="31" borderId="93" xfId="0" applyFont="1" applyFill="1" applyBorder="1" applyAlignment="1">
      <alignment horizontal="center" vertical="center" wrapText="1"/>
    </xf>
    <xf numFmtId="0" fontId="39" fillId="0" borderId="90" xfId="0" applyFont="1" applyFill="1" applyBorder="1" applyAlignment="1">
      <alignment wrapText="1"/>
    </xf>
    <xf numFmtId="0" fontId="27" fillId="0" borderId="86" xfId="0" applyFont="1" applyBorder="1"/>
    <xf numFmtId="0" fontId="26" fillId="0" borderId="87" xfId="0" applyFont="1" applyFill="1" applyBorder="1" applyAlignment="1">
      <alignment horizontal="left" vertical="center"/>
    </xf>
    <xf numFmtId="0" fontId="27" fillId="26" borderId="87" xfId="0" applyFont="1" applyFill="1" applyBorder="1"/>
    <xf numFmtId="0" fontId="43" fillId="26" borderId="74" xfId="0" applyFont="1" applyFill="1" applyBorder="1" applyAlignment="1">
      <alignment horizontal="center" vertical="center" wrapText="1"/>
    </xf>
    <xf numFmtId="0" fontId="43" fillId="26" borderId="75" xfId="0" applyFont="1" applyFill="1" applyBorder="1" applyAlignment="1">
      <alignment horizontal="center" vertical="center" wrapText="1"/>
    </xf>
    <xf numFmtId="0" fontId="0" fillId="26" borderId="86" xfId="0" applyFont="1" applyFill="1" applyBorder="1" applyAlignment="1">
      <alignment horizontal="center" vertical="center" wrapText="1"/>
    </xf>
    <xf numFmtId="0" fontId="27" fillId="26" borderId="86" xfId="0" applyFont="1" applyFill="1" applyBorder="1"/>
    <xf numFmtId="0" fontId="56" fillId="26" borderId="86" xfId="85"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0" fillId="26" borderId="85" xfId="0" applyFont="1" applyFill="1" applyBorder="1" applyAlignment="1">
      <alignment wrapText="1"/>
    </xf>
    <xf numFmtId="0" fontId="53" fillId="0" borderId="85" xfId="0" applyFont="1" applyFill="1" applyBorder="1" applyAlignment="1">
      <alignment horizontal="center" vertical="center" wrapText="1"/>
    </xf>
    <xf numFmtId="0" fontId="2" fillId="0" borderId="11" xfId="0" applyFont="1" applyFill="1" applyBorder="1" applyAlignment="1">
      <alignment horizontal="center" vertical="center"/>
    </xf>
    <xf numFmtId="0" fontId="0" fillId="26" borderId="86" xfId="0" applyFont="1" applyFill="1" applyBorder="1" applyAlignment="1" applyProtection="1">
      <alignment horizontal="center" vertical="center"/>
    </xf>
    <xf numFmtId="0" fontId="0" fillId="26" borderId="86" xfId="0" applyFont="1" applyFill="1" applyBorder="1" applyAlignment="1">
      <alignment horizontal="center" vertical="center"/>
    </xf>
    <xf numFmtId="0" fontId="0" fillId="26" borderId="86" xfId="0" applyFont="1" applyFill="1" applyBorder="1" applyAlignment="1">
      <alignment horizontal="left"/>
    </xf>
    <xf numFmtId="0" fontId="27" fillId="26" borderId="91" xfId="0" applyFont="1" applyFill="1" applyBorder="1" applyAlignment="1">
      <alignment horizontal="center" vertical="center"/>
    </xf>
    <xf numFmtId="0" fontId="27" fillId="26" borderId="86" xfId="0" applyFont="1" applyFill="1" applyBorder="1" applyAlignment="1">
      <alignment horizontal="center" vertical="center"/>
    </xf>
    <xf numFmtId="0" fontId="1" fillId="26" borderId="86" xfId="81" applyFill="1" applyBorder="1" applyAlignment="1">
      <alignment horizontal="left" vertical="center" wrapText="1"/>
    </xf>
    <xf numFmtId="0" fontId="0" fillId="0" borderId="11" xfId="0" applyBorder="1" applyAlignment="1">
      <alignment horizontal="center" vertical="center"/>
    </xf>
    <xf numFmtId="0" fontId="27" fillId="26" borderId="74" xfId="0" applyFont="1" applyFill="1" applyBorder="1" applyAlignment="1">
      <alignment horizontal="center" vertical="center"/>
    </xf>
    <xf numFmtId="0" fontId="27" fillId="26" borderId="11" xfId="0" applyFont="1" applyFill="1" applyBorder="1" applyAlignment="1">
      <alignment horizontal="center" vertical="center"/>
    </xf>
    <xf numFmtId="0" fontId="0" fillId="0" borderId="85" xfId="0" applyBorder="1" applyAlignment="1">
      <alignment horizontal="center" vertical="center"/>
    </xf>
    <xf numFmtId="0" fontId="35" fillId="0" borderId="15" xfId="0" applyFont="1" applyBorder="1" applyAlignment="1">
      <alignment horizontal="right"/>
    </xf>
    <xf numFmtId="0" fontId="35" fillId="26" borderId="17" xfId="0" applyFont="1" applyFill="1" applyBorder="1" applyAlignment="1">
      <alignment horizontal="right" vertical="center"/>
    </xf>
    <xf numFmtId="0" fontId="45" fillId="28" borderId="86" xfId="81" applyFont="1" applyFill="1" applyBorder="1" applyAlignment="1">
      <alignment horizontal="right"/>
    </xf>
    <xf numFmtId="0" fontId="2" fillId="0" borderId="11" xfId="0" applyFont="1" applyFill="1" applyBorder="1" applyAlignment="1">
      <alignment horizontal="center" vertical="center"/>
    </xf>
    <xf numFmtId="0" fontId="27" fillId="26" borderId="93" xfId="0" applyFont="1" applyFill="1" applyBorder="1" applyAlignment="1">
      <alignment vertical="center"/>
    </xf>
    <xf numFmtId="0" fontId="0" fillId="26" borderId="93" xfId="0" applyFont="1" applyFill="1" applyBorder="1" applyAlignment="1">
      <alignment vertical="center"/>
    </xf>
    <xf numFmtId="0" fontId="27" fillId="26" borderId="0" xfId="0" applyFont="1" applyFill="1" applyBorder="1"/>
    <xf numFmtId="0" fontId="27" fillId="26" borderId="93" xfId="80" applyFont="1" applyFill="1" applyBorder="1" applyAlignment="1">
      <alignment vertical="center"/>
    </xf>
    <xf numFmtId="0" fontId="32" fillId="26" borderId="93" xfId="78" applyFont="1" applyFill="1" applyBorder="1"/>
    <xf numFmtId="0" fontId="0" fillId="26" borderId="93" xfId="0" applyFont="1" applyFill="1" applyBorder="1" applyAlignment="1">
      <alignment vertical="center" wrapText="1"/>
    </xf>
    <xf numFmtId="0" fontId="32" fillId="26" borderId="93" xfId="78" applyFont="1" applyFill="1" applyBorder="1" applyAlignment="1">
      <alignment vertical="center"/>
    </xf>
    <xf numFmtId="49" fontId="2" fillId="26" borderId="93" xfId="60" applyNumberFormat="1" applyFont="1" applyFill="1" applyBorder="1" applyAlignment="1">
      <alignment horizontal="center" vertical="center" wrapText="1"/>
    </xf>
    <xf numFmtId="0" fontId="32" fillId="26" borderId="93" xfId="0" applyFont="1" applyFill="1" applyBorder="1" applyAlignment="1">
      <alignment horizontal="right" vertical="center" wrapText="1"/>
    </xf>
    <xf numFmtId="4" fontId="0" fillId="28" borderId="93" xfId="0" applyNumberFormat="1" applyFont="1" applyFill="1" applyBorder="1" applyAlignment="1">
      <alignment horizontal="right" vertical="center" wrapText="1"/>
    </xf>
    <xf numFmtId="0" fontId="32" fillId="26" borderId="93" xfId="0" applyFont="1" applyFill="1" applyBorder="1"/>
    <xf numFmtId="4" fontId="0" fillId="28" borderId="93" xfId="0" applyNumberFormat="1" applyFont="1" applyFill="1" applyBorder="1"/>
    <xf numFmtId="0" fontId="0" fillId="26" borderId="93" xfId="0" applyFont="1" applyFill="1" applyBorder="1"/>
    <xf numFmtId="0" fontId="53" fillId="26" borderId="85" xfId="0" applyFont="1" applyFill="1" applyBorder="1" applyAlignment="1">
      <alignment vertical="center" wrapText="1"/>
    </xf>
    <xf numFmtId="0" fontId="0" fillId="33" borderId="0" xfId="0" applyFont="1" applyFill="1"/>
    <xf numFmtId="0" fontId="27" fillId="33" borderId="0" xfId="0" applyFont="1" applyFill="1"/>
    <xf numFmtId="0" fontId="0" fillId="33" borderId="0" xfId="0" applyFill="1"/>
    <xf numFmtId="0" fontId="1" fillId="33" borderId="0" xfId="81" applyFill="1"/>
    <xf numFmtId="2" fontId="0" fillId="33" borderId="11" xfId="62" applyNumberFormat="1" applyFont="1" applyFill="1" applyBorder="1" applyAlignment="1">
      <alignment horizontal="center" vertical="center"/>
    </xf>
    <xf numFmtId="49" fontId="0" fillId="33" borderId="11" xfId="60" applyNumberFormat="1" applyFont="1" applyFill="1" applyBorder="1" applyAlignment="1">
      <alignment horizontal="center" vertical="center"/>
    </xf>
    <xf numFmtId="0" fontId="0" fillId="33" borderId="0" xfId="0" applyFont="1" applyFill="1" applyAlignment="1">
      <alignment horizontal="left"/>
    </xf>
    <xf numFmtId="0" fontId="27" fillId="33" borderId="0" xfId="0" applyFont="1" applyFill="1" applyBorder="1"/>
    <xf numFmtId="0" fontId="47" fillId="33" borderId="0" xfId="0" applyFont="1" applyFill="1"/>
    <xf numFmtId="0" fontId="0" fillId="26" borderId="85" xfId="0" applyFill="1" applyBorder="1" applyAlignment="1">
      <alignment wrapText="1"/>
    </xf>
    <xf numFmtId="0" fontId="32" fillId="33" borderId="0" xfId="86" applyFont="1" applyFill="1"/>
    <xf numFmtId="0" fontId="26" fillId="33" borderId="54" xfId="0" applyFont="1" applyFill="1" applyBorder="1" applyAlignment="1">
      <alignment horizontal="center" vertical="center" wrapText="1" shrinkToFit="1"/>
    </xf>
    <xf numFmtId="49" fontId="32" fillId="33" borderId="86" xfId="0" applyNumberFormat="1" applyFont="1" applyFill="1" applyBorder="1" applyAlignment="1">
      <alignment horizontal="center" vertical="center" wrapText="1"/>
    </xf>
    <xf numFmtId="0" fontId="0" fillId="33" borderId="86" xfId="0" applyFill="1" applyBorder="1"/>
    <xf numFmtId="0" fontId="32" fillId="34" borderId="0" xfId="86" applyFont="1" applyFill="1"/>
    <xf numFmtId="0" fontId="0" fillId="34" borderId="0" xfId="0" applyFill="1"/>
    <xf numFmtId="0" fontId="26" fillId="34" borderId="54" xfId="0" applyFont="1" applyFill="1" applyBorder="1" applyAlignment="1">
      <alignment horizontal="center" vertical="center" wrapText="1"/>
    </xf>
    <xf numFmtId="3" fontId="0" fillId="34" borderId="86" xfId="0" applyNumberFormat="1" applyFill="1" applyBorder="1"/>
    <xf numFmtId="0" fontId="0" fillId="34" borderId="11" xfId="0" applyFill="1" applyBorder="1"/>
    <xf numFmtId="0" fontId="0" fillId="34" borderId="86" xfId="0" applyFill="1" applyBorder="1"/>
    <xf numFmtId="9" fontId="0" fillId="0" borderId="0" xfId="83" applyFont="1"/>
    <xf numFmtId="9" fontId="32" fillId="0" borderId="0" xfId="83" applyFont="1"/>
    <xf numFmtId="1" fontId="0" fillId="28" borderId="11" xfId="83" applyNumberFormat="1" applyFont="1" applyFill="1" applyBorder="1" applyAlignment="1">
      <alignment horizontal="center" vertical="center"/>
    </xf>
    <xf numFmtId="0" fontId="1" fillId="26" borderId="86" xfId="81" applyFill="1" applyBorder="1" applyAlignment="1">
      <alignment vertical="center"/>
    </xf>
    <xf numFmtId="49" fontId="2" fillId="0" borderId="79" xfId="0" applyNumberFormat="1" applyFont="1" applyFill="1" applyBorder="1" applyAlignment="1">
      <alignment horizontal="center" vertical="center" wrapText="1"/>
    </xf>
    <xf numFmtId="49" fontId="2" fillId="0" borderId="8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87" xfId="0" applyNumberFormat="1" applyFont="1" applyFill="1" applyBorder="1" applyAlignment="1">
      <alignment horizontal="left" vertical="center" wrapText="1"/>
    </xf>
    <xf numFmtId="49" fontId="2" fillId="0" borderId="80"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0" fontId="26" fillId="0" borderId="18" xfId="0" applyFont="1" applyFill="1" applyBorder="1" applyAlignment="1">
      <alignment horizontal="center" vertical="center" wrapText="1"/>
    </xf>
    <xf numFmtId="0" fontId="0" fillId="0" borderId="16" xfId="0" applyBorder="1" applyAlignment="1">
      <alignment horizontal="center" vertical="center"/>
    </xf>
    <xf numFmtId="0" fontId="26" fillId="0" borderId="16" xfId="0" applyFont="1" applyFill="1" applyBorder="1" applyAlignment="1">
      <alignment horizontal="left" vertical="center"/>
    </xf>
    <xf numFmtId="0" fontId="0" fillId="0" borderId="40" xfId="0" applyBorder="1" applyAlignment="1">
      <alignment horizontal="left"/>
    </xf>
    <xf numFmtId="0" fontId="0" fillId="0" borderId="17" xfId="0" applyBorder="1" applyAlignment="1">
      <alignment horizontal="left"/>
    </xf>
    <xf numFmtId="0" fontId="26" fillId="0" borderId="18" xfId="0" applyFont="1" applyFill="1" applyBorder="1" applyAlignment="1">
      <alignment horizontal="left" vertical="center"/>
    </xf>
    <xf numFmtId="0" fontId="0" fillId="0" borderId="20" xfId="0" applyBorder="1" applyAlignment="1">
      <alignment horizontal="left"/>
    </xf>
    <xf numFmtId="0" fontId="0" fillId="0" borderId="15" xfId="0" applyBorder="1" applyAlignment="1">
      <alignment horizontal="left"/>
    </xf>
    <xf numFmtId="49" fontId="26" fillId="0" borderId="34" xfId="0" applyNumberFormat="1"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49" fontId="26" fillId="0" borderId="20" xfId="0" applyNumberFormat="1" applyFont="1" applyFill="1" applyBorder="1" applyAlignment="1">
      <alignment horizontal="center" vertical="center" wrapText="1"/>
    </xf>
    <xf numFmtId="0" fontId="0" fillId="0" borderId="13" xfId="0" applyFill="1" applyBorder="1" applyAlignment="1">
      <alignment horizontal="center" vertical="center"/>
    </xf>
    <xf numFmtId="0" fontId="26" fillId="0" borderId="20" xfId="0" applyFont="1" applyFill="1"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49" fontId="26" fillId="0" borderId="37"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26" fillId="0" borderId="2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23" xfId="0" applyFont="1" applyFill="1" applyBorder="1" applyAlignment="1">
      <alignment horizontal="center" vertical="center" wrapText="1"/>
    </xf>
    <xf numFmtId="49" fontId="26" fillId="0" borderId="18" xfId="0" applyNumberFormat="1" applyFont="1" applyFill="1" applyBorder="1" applyAlignment="1">
      <alignment horizontal="center" vertical="center" wrapText="1"/>
    </xf>
    <xf numFmtId="49" fontId="26" fillId="0" borderId="15" xfId="0" applyNumberFormat="1"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87"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11" xfId="0" applyFont="1" applyBorder="1" applyAlignment="1">
      <alignment horizontal="center" vertical="center" wrapText="1"/>
    </xf>
    <xf numFmtId="0" fontId="39" fillId="0" borderId="65" xfId="79" applyFont="1" applyFill="1" applyBorder="1" applyAlignment="1">
      <alignment horizontal="center" vertical="center"/>
    </xf>
    <xf numFmtId="0" fontId="27" fillId="0" borderId="68" xfId="0" applyFont="1" applyBorder="1" applyAlignment="1"/>
    <xf numFmtId="0" fontId="39" fillId="0" borderId="65" xfId="78" applyFont="1" applyFill="1" applyBorder="1" applyAlignment="1">
      <alignment horizontal="center" vertical="center" wrapText="1"/>
    </xf>
    <xf numFmtId="0" fontId="39" fillId="0" borderId="68" xfId="78" applyFont="1" applyFill="1" applyBorder="1" applyAlignment="1">
      <alignment horizontal="center" vertical="center" wrapText="1"/>
    </xf>
    <xf numFmtId="0" fontId="39" fillId="0" borderId="65" xfId="78" applyFont="1" applyFill="1" applyBorder="1" applyAlignment="1">
      <alignment horizontal="center" vertical="center"/>
    </xf>
    <xf numFmtId="0" fontId="39" fillId="0" borderId="68" xfId="78" applyFont="1" applyFill="1" applyBorder="1" applyAlignment="1">
      <alignment horizontal="center" vertical="center"/>
    </xf>
    <xf numFmtId="0" fontId="39" fillId="0" borderId="65" xfId="79" applyFont="1" applyFill="1" applyBorder="1" applyAlignment="1">
      <alignment horizontal="center" vertical="center" wrapText="1"/>
    </xf>
    <xf numFmtId="0" fontId="26" fillId="26" borderId="65" xfId="80" applyFont="1" applyFill="1" applyBorder="1" applyAlignment="1">
      <alignment vertical="center" wrapText="1"/>
    </xf>
    <xf numFmtId="0" fontId="27" fillId="26" borderId="68" xfId="0" applyFont="1" applyFill="1" applyBorder="1" applyAlignment="1">
      <alignment vertical="center" wrapText="1"/>
    </xf>
    <xf numFmtId="0" fontId="26" fillId="26" borderId="65" xfId="80" applyFont="1" applyFill="1" applyBorder="1" applyAlignment="1">
      <alignment horizontal="center" vertical="center" wrapText="1"/>
    </xf>
    <xf numFmtId="0" fontId="27" fillId="26" borderId="68" xfId="0" applyFont="1" applyFill="1" applyBorder="1" applyAlignment="1">
      <alignment horizontal="center" vertical="center" wrapText="1"/>
    </xf>
    <xf numFmtId="0" fontId="26" fillId="26" borderId="65" xfId="78" applyFont="1" applyFill="1" applyBorder="1" applyAlignment="1">
      <alignment horizontal="center" vertical="center"/>
    </xf>
    <xf numFmtId="0" fontId="27" fillId="26" borderId="68" xfId="0" applyFont="1" applyFill="1" applyBorder="1" applyAlignment="1">
      <alignment horizontal="center" vertical="center"/>
    </xf>
    <xf numFmtId="0" fontId="27" fillId="0" borderId="68" xfId="0" applyFont="1" applyBorder="1" applyAlignment="1">
      <alignment horizontal="center" vertical="center"/>
    </xf>
    <xf numFmtId="0" fontId="26" fillId="26" borderId="65" xfId="80" applyFont="1" applyFill="1" applyBorder="1" applyAlignment="1">
      <alignment horizontal="center" vertical="center"/>
    </xf>
    <xf numFmtId="0" fontId="26" fillId="28" borderId="65" xfId="80" applyFont="1" applyFill="1" applyBorder="1" applyAlignment="1">
      <alignment horizontal="center" vertical="center" wrapText="1"/>
    </xf>
    <xf numFmtId="0" fontId="27" fillId="28" borderId="68" xfId="0" applyFont="1" applyFill="1" applyBorder="1" applyAlignment="1">
      <alignment horizontal="center" vertical="center" wrapText="1"/>
    </xf>
    <xf numFmtId="49" fontId="26" fillId="26" borderId="59" xfId="60" applyNumberFormat="1" applyFont="1" applyFill="1" applyBorder="1" applyAlignment="1">
      <alignment horizontal="center" vertical="center" wrapText="1"/>
    </xf>
    <xf numFmtId="49" fontId="26" fillId="26" borderId="56" xfId="60" applyNumberFormat="1" applyFont="1" applyFill="1" applyBorder="1" applyAlignment="1">
      <alignment horizontal="center" vertical="center" wrapText="1"/>
    </xf>
    <xf numFmtId="0" fontId="26" fillId="26" borderId="49" xfId="0" applyFont="1" applyFill="1" applyBorder="1" applyAlignment="1">
      <alignment horizontal="center" vertical="center" wrapText="1"/>
    </xf>
    <xf numFmtId="0" fontId="26" fillId="26" borderId="73" xfId="0" applyFont="1" applyFill="1" applyBorder="1" applyAlignment="1">
      <alignment horizontal="center" vertical="center" wrapText="1"/>
    </xf>
    <xf numFmtId="0" fontId="26" fillId="26" borderId="44" xfId="0" applyFont="1" applyFill="1" applyBorder="1" applyAlignment="1">
      <alignment horizontal="center" vertical="center" wrapText="1"/>
    </xf>
    <xf numFmtId="0" fontId="26" fillId="25" borderId="59" xfId="0" applyFont="1" applyFill="1" applyBorder="1" applyAlignment="1">
      <alignment horizontal="center" vertical="center" wrapText="1"/>
    </xf>
    <xf numFmtId="0" fontId="26" fillId="25" borderId="56" xfId="0" applyFont="1" applyFill="1" applyBorder="1" applyAlignment="1">
      <alignment horizontal="center" vertical="center" wrapText="1"/>
    </xf>
    <xf numFmtId="49" fontId="26" fillId="25" borderId="56" xfId="0" applyNumberFormat="1" applyFont="1" applyFill="1" applyBorder="1" applyAlignment="1">
      <alignment horizontal="center" vertical="center" wrapText="1"/>
    </xf>
    <xf numFmtId="49" fontId="26" fillId="25" borderId="54" xfId="0" applyNumberFormat="1" applyFont="1" applyFill="1" applyBorder="1" applyAlignment="1">
      <alignment horizontal="center" vertical="center" wrapText="1"/>
    </xf>
    <xf numFmtId="0" fontId="26" fillId="25" borderId="54" xfId="0" applyFont="1" applyFill="1" applyBorder="1" applyAlignment="1">
      <alignment horizontal="center" vertical="center" wrapText="1"/>
    </xf>
    <xf numFmtId="0" fontId="26" fillId="25" borderId="54" xfId="0" applyFont="1" applyFill="1" applyBorder="1" applyAlignment="1">
      <alignment horizontal="center" vertical="center"/>
    </xf>
    <xf numFmtId="0" fontId="26" fillId="25" borderId="59" xfId="79" applyFont="1" applyFill="1" applyBorder="1" applyAlignment="1">
      <alignment horizontal="center" vertical="center" wrapText="1"/>
    </xf>
    <xf numFmtId="0" fontId="26" fillId="25" borderId="56" xfId="79" applyFont="1" applyFill="1" applyBorder="1" applyAlignment="1">
      <alignment horizontal="center" vertical="center" wrapText="1"/>
    </xf>
    <xf numFmtId="49" fontId="26" fillId="25" borderId="59" xfId="60" applyNumberFormat="1" applyFont="1" applyFill="1" applyBorder="1" applyAlignment="1">
      <alignment horizontal="center" vertical="center" wrapText="1"/>
    </xf>
    <xf numFmtId="49" fontId="26" fillId="25" borderId="56" xfId="60" applyNumberFormat="1" applyFont="1" applyFill="1" applyBorder="1" applyAlignment="1">
      <alignment horizontal="center" vertical="center" wrapText="1"/>
    </xf>
    <xf numFmtId="49" fontId="26" fillId="25" borderId="59" xfId="0" applyNumberFormat="1" applyFont="1" applyFill="1" applyBorder="1" applyAlignment="1">
      <alignment horizontal="center" vertical="center" wrapText="1"/>
    </xf>
    <xf numFmtId="0" fontId="26" fillId="26" borderId="59" xfId="0" applyFont="1" applyFill="1" applyBorder="1" applyAlignment="1">
      <alignment horizontal="center" vertical="center" wrapText="1"/>
    </xf>
    <xf numFmtId="0" fontId="26" fillId="26" borderId="56" xfId="0" applyFont="1" applyFill="1" applyBorder="1" applyAlignment="1">
      <alignment horizontal="center" vertical="center" wrapText="1"/>
    </xf>
    <xf numFmtId="49" fontId="15" fillId="26" borderId="59" xfId="60" applyNumberFormat="1" applyFont="1" applyFill="1" applyBorder="1" applyAlignment="1">
      <alignment horizontal="center" vertical="center" wrapText="1"/>
    </xf>
    <xf numFmtId="49" fontId="15" fillId="26" borderId="56" xfId="60" applyNumberFormat="1" applyFont="1" applyFill="1" applyBorder="1" applyAlignment="1">
      <alignment horizontal="center" vertical="center" wrapText="1"/>
    </xf>
    <xf numFmtId="0" fontId="26" fillId="0" borderId="0" xfId="0" applyFont="1" applyFill="1" applyBorder="1" applyAlignment="1">
      <alignment horizontal="left" vertical="center"/>
    </xf>
    <xf numFmtId="0" fontId="26" fillId="0" borderId="32" xfId="0" applyFont="1" applyFill="1" applyBorder="1" applyAlignment="1">
      <alignment horizontal="left" vertical="center"/>
    </xf>
    <xf numFmtId="0" fontId="45" fillId="26" borderId="55" xfId="81" applyFont="1" applyFill="1" applyBorder="1" applyAlignment="1">
      <alignment horizontal="center"/>
    </xf>
    <xf numFmtId="0" fontId="45" fillId="26" borderId="64" xfId="81" applyFont="1" applyFill="1" applyBorder="1" applyAlignment="1">
      <alignment horizontal="center"/>
    </xf>
    <xf numFmtId="0" fontId="45" fillId="26" borderId="57" xfId="81" applyFont="1" applyFill="1" applyBorder="1" applyAlignment="1">
      <alignment horizontal="center"/>
    </xf>
    <xf numFmtId="0" fontId="45" fillId="26" borderId="46" xfId="81" applyFont="1" applyFill="1" applyBorder="1" applyAlignment="1">
      <alignment horizontal="center"/>
    </xf>
    <xf numFmtId="0" fontId="45" fillId="26" borderId="47" xfId="81" applyFont="1" applyFill="1" applyBorder="1" applyAlignment="1">
      <alignment horizontal="center"/>
    </xf>
    <xf numFmtId="0" fontId="27" fillId="26" borderId="54" xfId="0" applyFont="1" applyFill="1" applyBorder="1" applyAlignment="1">
      <alignment horizontal="center"/>
    </xf>
    <xf numFmtId="0" fontId="26" fillId="26" borderId="54" xfId="0" applyFont="1" applyFill="1" applyBorder="1" applyAlignment="1">
      <alignment horizontal="center" vertical="center"/>
    </xf>
    <xf numFmtId="0" fontId="27" fillId="26" borderId="54" xfId="0" applyFont="1" applyFill="1" applyBorder="1" applyAlignment="1">
      <alignment horizontal="center" vertical="center"/>
    </xf>
    <xf numFmtId="0" fontId="42" fillId="26" borderId="40" xfId="0" applyFont="1" applyFill="1" applyBorder="1" applyAlignment="1">
      <alignment horizontal="center" vertical="center" wrapText="1" shrinkToFit="1"/>
    </xf>
    <xf numFmtId="0" fontId="42" fillId="26" borderId="49" xfId="0" applyFont="1" applyFill="1" applyBorder="1" applyAlignment="1">
      <alignment horizontal="center" vertical="center" wrapText="1" shrinkToFit="1"/>
    </xf>
    <xf numFmtId="0" fontId="39" fillId="26" borderId="22" xfId="0" applyFont="1" applyFill="1" applyBorder="1" applyAlignment="1">
      <alignment horizontal="center" vertical="center" wrapText="1" shrinkToFit="1"/>
    </xf>
    <xf numFmtId="0" fontId="32" fillId="26" borderId="16" xfId="0" applyFont="1" applyFill="1" applyBorder="1" applyAlignment="1"/>
    <xf numFmtId="0" fontId="26" fillId="26" borderId="90" xfId="0" applyFont="1" applyFill="1" applyBorder="1" applyAlignment="1">
      <alignment horizontal="center" vertical="center" wrapText="1"/>
    </xf>
    <xf numFmtId="0" fontId="0" fillId="26" borderId="76" xfId="0" applyFill="1" applyBorder="1" applyAlignment="1"/>
    <xf numFmtId="0" fontId="32" fillId="26" borderId="45" xfId="0" applyFont="1" applyFill="1" applyBorder="1" applyAlignment="1">
      <alignment horizontal="center" wrapText="1"/>
    </xf>
    <xf numFmtId="0" fontId="32" fillId="26" borderId="46" xfId="0" applyFont="1" applyFill="1" applyBorder="1" applyAlignment="1">
      <alignment horizontal="center" wrapText="1"/>
    </xf>
    <xf numFmtId="0" fontId="32" fillId="26" borderId="47" xfId="0" applyFont="1" applyFill="1" applyBorder="1" applyAlignment="1">
      <alignment horizontal="center" wrapText="1"/>
    </xf>
    <xf numFmtId="0" fontId="32" fillId="26" borderId="48" xfId="0" applyFont="1" applyFill="1" applyBorder="1" applyAlignment="1">
      <alignment horizontal="center" wrapText="1"/>
    </xf>
    <xf numFmtId="0" fontId="32" fillId="26" borderId="32" xfId="0" applyFont="1" applyFill="1" applyBorder="1" applyAlignment="1">
      <alignment horizontal="center" wrapText="1"/>
    </xf>
    <xf numFmtId="0" fontId="32" fillId="26" borderId="33" xfId="0" applyFont="1" applyFill="1" applyBorder="1" applyAlignment="1">
      <alignment horizontal="center" wrapText="1"/>
    </xf>
    <xf numFmtId="0" fontId="42" fillId="26" borderId="43" xfId="0" applyFont="1" applyFill="1" applyBorder="1" applyAlignment="1">
      <alignment horizontal="center" vertical="center" wrapText="1" shrinkToFit="1"/>
    </xf>
    <xf numFmtId="0" fontId="42" fillId="26" borderId="20" xfId="0" applyFont="1" applyFill="1" applyBorder="1" applyAlignment="1">
      <alignment horizontal="center" vertical="center" wrapText="1" shrinkToFit="1"/>
    </xf>
    <xf numFmtId="0" fontId="42" fillId="26" borderId="52" xfId="0" applyFont="1" applyFill="1" applyBorder="1" applyAlignment="1">
      <alignment horizontal="center" vertical="center" wrapText="1" shrinkToFit="1"/>
    </xf>
    <xf numFmtId="0" fontId="42" fillId="26" borderId="44" xfId="0" applyFont="1" applyFill="1" applyBorder="1" applyAlignment="1">
      <alignment horizontal="center" vertical="center" wrapText="1" shrinkToFit="1"/>
    </xf>
    <xf numFmtId="0" fontId="34" fillId="0" borderId="11" xfId="0" applyFont="1" applyFill="1" applyBorder="1" applyAlignment="1">
      <alignment horizontal="center" vertical="center" wrapText="1"/>
    </xf>
  </cellXfs>
  <cellStyles count="87">
    <cellStyle name="20% - Akzent1" xfId="1"/>
    <cellStyle name="20% - Akzent2" xfId="2"/>
    <cellStyle name="20% - Akzent3" xfId="3"/>
    <cellStyle name="20% - Akzent4" xfId="4"/>
    <cellStyle name="20% - Akzent5" xfId="5"/>
    <cellStyle name="20% - Akzent6" xfId="6"/>
    <cellStyle name="20% - Énfasis1" xfId="7"/>
    <cellStyle name="20% - Énfasis2" xfId="8"/>
    <cellStyle name="20% - Énfasis3" xfId="9"/>
    <cellStyle name="20% - Énfasis4" xfId="10"/>
    <cellStyle name="20% - Énfasis5" xfId="11"/>
    <cellStyle name="20% - Énfasis6" xfId="12"/>
    <cellStyle name="40% - Akzent1" xfId="13"/>
    <cellStyle name="40% - Akzent2" xfId="14"/>
    <cellStyle name="40% - Akzent3" xfId="15"/>
    <cellStyle name="40% - Akzent4" xfId="16"/>
    <cellStyle name="40% - Akzent5" xfId="17"/>
    <cellStyle name="40% - Akzent6" xfId="18"/>
    <cellStyle name="40% - Énfasis1" xfId="19"/>
    <cellStyle name="40% - Énfasis2" xfId="20"/>
    <cellStyle name="40% - Énfasis3" xfId="21"/>
    <cellStyle name="40% - Énfasis4" xfId="22"/>
    <cellStyle name="40% - Énfasis5" xfId="23"/>
    <cellStyle name="40% - Énfasis6" xfId="24"/>
    <cellStyle name="60% - Akzent1" xfId="25"/>
    <cellStyle name="60% - Akzent2" xfId="26"/>
    <cellStyle name="60% - Akzent3" xfId="27"/>
    <cellStyle name="60% - Akzent4" xfId="28"/>
    <cellStyle name="60% - Akzent5" xfId="29"/>
    <cellStyle name="60% - Akzent6" xfId="30"/>
    <cellStyle name="60% - Énfasis1" xfId="31"/>
    <cellStyle name="60% - Énfasis2" xfId="32"/>
    <cellStyle name="60% - Énfasis3" xfId="33"/>
    <cellStyle name="60% - Énfasis4" xfId="34"/>
    <cellStyle name="60% - Énfasis5" xfId="35"/>
    <cellStyle name="60% - Énfasis6" xfId="36"/>
    <cellStyle name="Ausgabe" xfId="37"/>
    <cellStyle name="Berechnung" xfId="38"/>
    <cellStyle name="Buena" xfId="39"/>
    <cellStyle name="Cálculo" xfId="40"/>
    <cellStyle name="Celda de comprobación" xfId="41"/>
    <cellStyle name="Celda vinculada" xfId="42"/>
    <cellStyle name="Eingabe" xfId="43"/>
    <cellStyle name="Encabezado 4" xfId="44"/>
    <cellStyle name="Énfasis1" xfId="45"/>
    <cellStyle name="Énfasis2" xfId="46"/>
    <cellStyle name="Énfasis3" xfId="47"/>
    <cellStyle name="Énfasis4" xfId="48"/>
    <cellStyle name="Énfasis5" xfId="49"/>
    <cellStyle name="Énfasis6" xfId="50"/>
    <cellStyle name="Entrada" xfId="51"/>
    <cellStyle name="Ergebnis" xfId="52"/>
    <cellStyle name="Erklärender Text" xfId="53"/>
    <cellStyle name="Hiperłącze" xfId="85" builtinId="8"/>
    <cellStyle name="Incorrecto" xfId="54"/>
    <cellStyle name="Normal 2" xfId="55"/>
    <cellStyle name="Normal 2 2" xfId="56"/>
    <cellStyle name="Normal 21" xfId="82"/>
    <cellStyle name="Normal 3" xfId="57"/>
    <cellStyle name="Normal 3 2" xfId="86"/>
    <cellStyle name="Normal 4" xfId="81"/>
    <cellStyle name="Normale 2" xfId="58"/>
    <cellStyle name="Normale 2 2" xfId="59"/>
    <cellStyle name="Normale 2_DCF_Guidelines_Standard-Tables_Version-2009 2" xfId="60"/>
    <cellStyle name="Normale 3" xfId="61"/>
    <cellStyle name="Normale 3 2" xfId="62"/>
    <cellStyle name="Normale 3_Poland_NP-Proposal_2011-2013_Tables_EK" xfId="84"/>
    <cellStyle name="Normale 4" xfId="63"/>
    <cellStyle name="Normale_ITA Revised tables AR 2011_15 August 2012" xfId="77"/>
    <cellStyle name="Normalny" xfId="0" builtinId="0"/>
    <cellStyle name="Notas" xfId="64"/>
    <cellStyle name="Notiz" xfId="65"/>
    <cellStyle name="Procentowy" xfId="83" builtinId="5"/>
    <cellStyle name="Salida" xfId="66"/>
    <cellStyle name="Standard 2" xfId="67"/>
    <cellStyle name="Standard 2 2" xfId="68"/>
    <cellStyle name="Standard 2 2 2" xfId="79"/>
    <cellStyle name="Standard 2 2 2 2" xfId="80"/>
    <cellStyle name="Standard 2 3" xfId="78"/>
    <cellStyle name="Texto de advertencia" xfId="69"/>
    <cellStyle name="Texto explicativo" xfId="70"/>
    <cellStyle name="Título" xfId="71"/>
    <cellStyle name="Título 1" xfId="72"/>
    <cellStyle name="Título 2" xfId="73"/>
    <cellStyle name="Título 3" xfId="74"/>
    <cellStyle name="Überschrift" xfId="75"/>
    <cellStyle name="Warnender Text" xfId="7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53</xdr:row>
      <xdr:rowOff>0</xdr:rowOff>
    </xdr:from>
    <xdr:to>
      <xdr:col>11</xdr:col>
      <xdr:colOff>400050</xdr:colOff>
      <xdr:row>59</xdr:row>
      <xdr:rowOff>105410</xdr:rowOff>
    </xdr:to>
    <xdr:sp macro="" textlink="">
      <xdr:nvSpPr>
        <xdr:cNvPr id="2" name="pole tekstowe 1">
          <a:extLst>
            <a:ext uri="{FF2B5EF4-FFF2-40B4-BE49-F238E27FC236}">
              <a16:creationId xmlns:a16="http://schemas.microsoft.com/office/drawing/2014/main" xmlns="" id="{00000000-0008-0000-0000-000002000000}"/>
            </a:ext>
          </a:extLst>
        </xdr:cNvPr>
        <xdr:cNvSpPr txBox="1"/>
      </xdr:nvSpPr>
      <xdr:spPr>
        <a:xfrm>
          <a:off x="510540" y="10843260"/>
          <a:ext cx="14649450" cy="111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Only those species/stocks for the Baltic Sea and North Sea and Eastern Arctic regions from the Table 1(A) of the multi-annual Union programme (EU MAP) are listed in Table 1A of the Work Plan (WP) for which Poland has a TAC or for which any landings from Polish fishing fleet were recorded over the reference period (2013-2015). </a:t>
          </a:r>
          <a:endParaRPr lang="pl-PL" sz="1100">
            <a:solidFill>
              <a:schemeClr val="dk1"/>
            </a:solidFill>
            <a:effectLst/>
            <a:latin typeface="+mn-lt"/>
            <a:ea typeface="+mn-ea"/>
            <a:cs typeface="+mn-cs"/>
          </a:endParaRPr>
        </a:p>
        <a:p>
          <a:r>
            <a:rPr lang="en-US" sz="1100">
              <a:solidFill>
                <a:schemeClr val="dk1"/>
              </a:solidFill>
              <a:effectLst/>
              <a:latin typeface="+mn-lt"/>
              <a:ea typeface="+mn-ea"/>
              <a:cs typeface="+mn-cs"/>
            </a:rPr>
            <a:t>For CECAF region only those species/stocks  from Table 1C of EU MAP are listed in Table 1A of the WP which ever occurred in Polish fishery in CECAF area since 2008. </a:t>
          </a:r>
          <a:endParaRPr lang="pl-PL" sz="1100">
            <a:solidFill>
              <a:schemeClr val="dk1"/>
            </a:solidFill>
            <a:effectLst/>
            <a:latin typeface="+mn-lt"/>
            <a:ea typeface="+mn-ea"/>
            <a:cs typeface="+mn-cs"/>
          </a:endParaRPr>
        </a:p>
        <a:p>
          <a:endParaRPr lang="pl-P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eliki/Desktop/NWP-INALE/RCM_MED/ToR1_Med&amp;BS%20Table_2016%20RCMMEDBS-LP%20Data%20C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fication"/>
      <sheetName val="Med&amp;BS_Ranking of metiers"/>
      <sheetName val="Format description"/>
      <sheetName val="Drop-down list"/>
    </sheetNames>
    <sheetDataSet>
      <sheetData sheetId="0">
        <row r="18">
          <cell r="A18" t="str">
            <v>DRB_MOL_0_0_0</v>
          </cell>
        </row>
        <row r="51">
          <cell r="A51" t="str">
            <v>GSA1</v>
          </cell>
        </row>
        <row r="52">
          <cell r="A52" t="str">
            <v>GSA2</v>
          </cell>
        </row>
        <row r="53">
          <cell r="A53" t="str">
            <v>GSA3</v>
          </cell>
        </row>
        <row r="54">
          <cell r="A54" t="str">
            <v>GSA4</v>
          </cell>
        </row>
        <row r="55">
          <cell r="A55" t="str">
            <v>GSA5</v>
          </cell>
        </row>
        <row r="56">
          <cell r="A56" t="str">
            <v>GSA6</v>
          </cell>
        </row>
        <row r="57">
          <cell r="A57" t="str">
            <v>GSA7</v>
          </cell>
        </row>
        <row r="58">
          <cell r="A58" t="str">
            <v>GSA8</v>
          </cell>
        </row>
        <row r="59">
          <cell r="A59" t="str">
            <v>GSA9</v>
          </cell>
        </row>
        <row r="60">
          <cell r="A60" t="str">
            <v>GSA10</v>
          </cell>
        </row>
        <row r="61">
          <cell r="A61" t="str">
            <v>GSA11.1</v>
          </cell>
        </row>
        <row r="62">
          <cell r="A62" t="str">
            <v>GSA11.2</v>
          </cell>
        </row>
        <row r="63">
          <cell r="A63" t="str">
            <v>GSA12</v>
          </cell>
        </row>
        <row r="64">
          <cell r="A64" t="str">
            <v>GSA13</v>
          </cell>
        </row>
        <row r="65">
          <cell r="A65" t="str">
            <v>GSA14</v>
          </cell>
        </row>
        <row r="66">
          <cell r="A66" t="str">
            <v>GSA15</v>
          </cell>
        </row>
        <row r="67">
          <cell r="A67" t="str">
            <v>GSA16</v>
          </cell>
        </row>
        <row r="68">
          <cell r="A68" t="str">
            <v>GSA17</v>
          </cell>
        </row>
        <row r="69">
          <cell r="A69" t="str">
            <v>GSA18</v>
          </cell>
        </row>
        <row r="70">
          <cell r="A70" t="str">
            <v>GSA19</v>
          </cell>
        </row>
        <row r="71">
          <cell r="A71" t="str">
            <v>GSA20</v>
          </cell>
        </row>
        <row r="72">
          <cell r="A72" t="str">
            <v>GSA21</v>
          </cell>
        </row>
        <row r="73">
          <cell r="A73" t="str">
            <v>GSA22</v>
          </cell>
        </row>
        <row r="74">
          <cell r="A74" t="str">
            <v>GSA23</v>
          </cell>
        </row>
        <row r="75">
          <cell r="A75" t="str">
            <v>GSA24</v>
          </cell>
        </row>
        <row r="76">
          <cell r="A76" t="str">
            <v>GSA25</v>
          </cell>
        </row>
        <row r="77">
          <cell r="A77" t="str">
            <v>GSA26</v>
          </cell>
        </row>
        <row r="78">
          <cell r="A78" t="str">
            <v>GSA27</v>
          </cell>
        </row>
        <row r="79">
          <cell r="A79" t="str">
            <v>GSA28</v>
          </cell>
        </row>
        <row r="80">
          <cell r="A80" t="str">
            <v>GSA29</v>
          </cell>
        </row>
        <row r="81">
          <cell r="A81" t="str">
            <v>GSA30</v>
          </cell>
        </row>
      </sheetData>
      <sheetData sheetId="1"/>
      <sheetData sheetId="2"/>
      <sheetData sheetId="3"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dcf.mir.gdynia.pl/wp-content/uploads/2015/07/Poland_NP-Proposal_2011-2013_Text_Amended-for-2012.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dcf.mir.gdynia.pl/?page_id=367"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topLeftCell="D1" zoomScale="90" zoomScaleNormal="90" workbookViewId="0">
      <pane ySplit="4" topLeftCell="A23" activePane="bottomLeft" state="frozen"/>
      <selection activeCell="Q98" sqref="Q98"/>
      <selection pane="bottomLeft" activeCell="Q98" sqref="Q98"/>
    </sheetView>
  </sheetViews>
  <sheetFormatPr defaultColWidth="8.88671875" defaultRowHeight="13.2" x14ac:dyDescent="0.25"/>
  <cols>
    <col min="1" max="1" width="7.44140625" customWidth="1"/>
    <col min="2" max="2" width="10.44140625" customWidth="1"/>
    <col min="3" max="3" width="26.44140625" customWidth="1"/>
    <col min="4" max="4" width="61.5546875" customWidth="1"/>
    <col min="5" max="5" width="13.44140625" customWidth="1"/>
    <col min="6" max="6" width="25" customWidth="1"/>
    <col min="7" max="7" width="14" customWidth="1"/>
    <col min="8" max="8" width="13.109375" style="30" customWidth="1"/>
    <col min="9" max="9" width="13.109375" customWidth="1"/>
    <col min="10" max="11" width="15.33203125" customWidth="1"/>
    <col min="12" max="12" width="63.5546875" style="20" customWidth="1"/>
    <col min="13" max="13" width="25.109375" customWidth="1"/>
  </cols>
  <sheetData>
    <row r="1" spans="1:13" ht="13.8" thickBot="1" x14ac:dyDescent="0.3">
      <c r="A1" s="17" t="s">
        <v>44</v>
      </c>
      <c r="B1" s="1"/>
      <c r="C1" s="1"/>
      <c r="D1" s="1"/>
      <c r="E1" s="1"/>
      <c r="F1" s="1"/>
      <c r="G1" s="1"/>
      <c r="H1" s="18"/>
      <c r="I1" s="1"/>
      <c r="J1" s="1"/>
      <c r="K1" s="1"/>
    </row>
    <row r="2" spans="1:13" ht="15" customHeight="1" x14ac:dyDescent="0.25">
      <c r="A2" s="87"/>
      <c r="B2" s="88"/>
      <c r="C2" s="88"/>
      <c r="D2" s="88"/>
      <c r="E2" s="88"/>
      <c r="F2" s="88"/>
      <c r="G2" s="88"/>
      <c r="H2" s="88"/>
      <c r="I2" s="88"/>
      <c r="J2" s="89"/>
      <c r="K2" s="89"/>
      <c r="L2" s="103" t="s">
        <v>53</v>
      </c>
      <c r="M2" s="104" t="s">
        <v>305</v>
      </c>
    </row>
    <row r="3" spans="1:13" ht="13.5" customHeight="1" thickBot="1" x14ac:dyDescent="0.3">
      <c r="A3" s="88"/>
      <c r="B3" s="88"/>
      <c r="C3" s="88"/>
      <c r="D3" s="88"/>
      <c r="E3" s="88"/>
      <c r="F3" s="88"/>
      <c r="G3" s="88"/>
      <c r="H3" s="88"/>
      <c r="I3" s="88"/>
      <c r="J3" s="90"/>
      <c r="K3" s="90"/>
      <c r="L3" s="105" t="s">
        <v>52</v>
      </c>
      <c r="M3" s="222">
        <v>2020</v>
      </c>
    </row>
    <row r="4" spans="1:13" s="4" customFormat="1" ht="72.900000000000006" customHeight="1" thickBot="1" x14ac:dyDescent="0.3">
      <c r="A4" s="170" t="s">
        <v>0</v>
      </c>
      <c r="B4" s="33" t="s">
        <v>57</v>
      </c>
      <c r="C4" s="34" t="s">
        <v>6</v>
      </c>
      <c r="D4" s="35" t="s">
        <v>1</v>
      </c>
      <c r="E4" s="35" t="s">
        <v>5</v>
      </c>
      <c r="F4" s="34" t="s">
        <v>16</v>
      </c>
      <c r="G4" s="34" t="s">
        <v>35</v>
      </c>
      <c r="H4" s="35" t="s">
        <v>24</v>
      </c>
      <c r="I4" s="35" t="s">
        <v>23</v>
      </c>
      <c r="J4" s="35" t="s">
        <v>56</v>
      </c>
      <c r="K4" s="35" t="s">
        <v>25</v>
      </c>
      <c r="L4" s="171" t="s">
        <v>4</v>
      </c>
      <c r="M4" s="223" t="s">
        <v>51</v>
      </c>
    </row>
    <row r="5" spans="1:13" s="6" customFormat="1" x14ac:dyDescent="0.25">
      <c r="A5" s="424" t="s">
        <v>306</v>
      </c>
      <c r="B5" s="424" t="s">
        <v>307</v>
      </c>
      <c r="C5" s="474" t="s">
        <v>308</v>
      </c>
      <c r="D5" s="288" t="s">
        <v>309</v>
      </c>
      <c r="E5" s="424" t="s">
        <v>310</v>
      </c>
      <c r="F5" s="424" t="s">
        <v>311</v>
      </c>
      <c r="G5" s="424" t="s">
        <v>312</v>
      </c>
      <c r="H5" s="424" t="s">
        <v>313</v>
      </c>
      <c r="I5" s="475"/>
      <c r="J5" s="475">
        <v>16.18486</v>
      </c>
      <c r="K5" s="424" t="s">
        <v>314</v>
      </c>
      <c r="L5" s="691" t="s">
        <v>315</v>
      </c>
      <c r="M5" s="476"/>
    </row>
    <row r="6" spans="1:13" s="6" customFormat="1" x14ac:dyDescent="0.25">
      <c r="A6" s="430" t="s">
        <v>306</v>
      </c>
      <c r="B6" s="430" t="s">
        <v>307</v>
      </c>
      <c r="C6" s="477" t="s">
        <v>316</v>
      </c>
      <c r="D6" s="288" t="s">
        <v>309</v>
      </c>
      <c r="E6" s="430" t="s">
        <v>310</v>
      </c>
      <c r="F6" s="430" t="s">
        <v>317</v>
      </c>
      <c r="G6" s="424" t="s">
        <v>312</v>
      </c>
      <c r="H6" s="478">
        <v>2680</v>
      </c>
      <c r="I6" s="479">
        <v>13.011180747071835</v>
      </c>
      <c r="J6" s="479"/>
      <c r="K6" s="430" t="s">
        <v>314</v>
      </c>
      <c r="L6" s="692"/>
      <c r="M6" s="476">
        <v>-0.77747593283582095</v>
      </c>
    </row>
    <row r="7" spans="1:13" s="6" customFormat="1" x14ac:dyDescent="0.25">
      <c r="A7" s="430" t="s">
        <v>306</v>
      </c>
      <c r="B7" s="430" t="s">
        <v>307</v>
      </c>
      <c r="C7" s="477" t="s">
        <v>316</v>
      </c>
      <c r="D7" s="288" t="s">
        <v>309</v>
      </c>
      <c r="E7" s="430" t="s">
        <v>310</v>
      </c>
      <c r="F7" s="430" t="s">
        <v>318</v>
      </c>
      <c r="G7" s="430" t="s">
        <v>312</v>
      </c>
      <c r="H7" s="478">
        <v>43330</v>
      </c>
      <c r="I7" s="479">
        <v>24.914168999433837</v>
      </c>
      <c r="J7" s="479"/>
      <c r="K7" s="430" t="s">
        <v>314</v>
      </c>
      <c r="L7" s="692"/>
      <c r="M7" s="476">
        <v>-0.17179436995153463</v>
      </c>
    </row>
    <row r="8" spans="1:13" s="6" customFormat="1" x14ac:dyDescent="0.25">
      <c r="A8" s="430" t="s">
        <v>306</v>
      </c>
      <c r="B8" s="430" t="s">
        <v>307</v>
      </c>
      <c r="C8" s="477" t="s">
        <v>319</v>
      </c>
      <c r="D8" s="288" t="s">
        <v>309</v>
      </c>
      <c r="E8" s="430" t="s">
        <v>310</v>
      </c>
      <c r="F8" s="430" t="s">
        <v>320</v>
      </c>
      <c r="G8" s="424" t="s">
        <v>314</v>
      </c>
      <c r="H8" s="430" t="s">
        <v>313</v>
      </c>
      <c r="I8" s="479"/>
      <c r="J8" s="479">
        <v>2.8104091800000002</v>
      </c>
      <c r="K8" s="430" t="s">
        <v>312</v>
      </c>
      <c r="L8" s="692"/>
      <c r="M8" s="476"/>
    </row>
    <row r="9" spans="1:13" s="6" customFormat="1" x14ac:dyDescent="0.25">
      <c r="A9" s="430" t="s">
        <v>306</v>
      </c>
      <c r="B9" s="430" t="s">
        <v>307</v>
      </c>
      <c r="C9" s="477" t="s">
        <v>321</v>
      </c>
      <c r="D9" s="288" t="s">
        <v>309</v>
      </c>
      <c r="E9" s="430" t="s">
        <v>310</v>
      </c>
      <c r="F9" s="430" t="s">
        <v>311</v>
      </c>
      <c r="G9" s="430" t="s">
        <v>314</v>
      </c>
      <c r="H9" s="430" t="s">
        <v>322</v>
      </c>
      <c r="I9" s="479"/>
      <c r="J9" s="479" t="s">
        <v>322</v>
      </c>
      <c r="K9" s="430" t="s">
        <v>312</v>
      </c>
      <c r="L9" s="692"/>
      <c r="M9" s="476"/>
    </row>
    <row r="10" spans="1:13" s="6" customFormat="1" x14ac:dyDescent="0.25">
      <c r="A10" s="437" t="s">
        <v>306</v>
      </c>
      <c r="B10" s="430" t="s">
        <v>307</v>
      </c>
      <c r="C10" s="477" t="s">
        <v>323</v>
      </c>
      <c r="D10" s="288" t="s">
        <v>309</v>
      </c>
      <c r="E10" s="430" t="s">
        <v>310</v>
      </c>
      <c r="F10" s="430" t="s">
        <v>317</v>
      </c>
      <c r="G10" s="424" t="s">
        <v>312</v>
      </c>
      <c r="H10" s="478">
        <v>835</v>
      </c>
      <c r="I10" s="479">
        <v>11.684017418735433</v>
      </c>
      <c r="J10" s="479"/>
      <c r="K10" s="430" t="s">
        <v>314</v>
      </c>
      <c r="L10" s="692"/>
      <c r="M10" s="476">
        <v>-0.90840898203592813</v>
      </c>
    </row>
    <row r="11" spans="1:13" s="6" customFormat="1" x14ac:dyDescent="0.25">
      <c r="A11" s="437" t="s">
        <v>306</v>
      </c>
      <c r="B11" s="430" t="s">
        <v>307</v>
      </c>
      <c r="C11" s="477" t="s">
        <v>323</v>
      </c>
      <c r="D11" s="288" t="s">
        <v>309</v>
      </c>
      <c r="E11" s="430" t="s">
        <v>310</v>
      </c>
      <c r="F11" s="430" t="s">
        <v>324</v>
      </c>
      <c r="G11" s="424" t="s">
        <v>312</v>
      </c>
      <c r="H11" s="478">
        <v>7360</v>
      </c>
      <c r="I11" s="479">
        <v>26.452240838083203</v>
      </c>
      <c r="J11" s="479"/>
      <c r="K11" s="430" t="s">
        <v>314</v>
      </c>
      <c r="L11" s="692"/>
      <c r="M11" s="476">
        <v>-0.9459705135869565</v>
      </c>
    </row>
    <row r="12" spans="1:13" s="6" customFormat="1" x14ac:dyDescent="0.25">
      <c r="A12" s="437" t="s">
        <v>306</v>
      </c>
      <c r="B12" s="430" t="s">
        <v>307</v>
      </c>
      <c r="C12" s="477" t="s">
        <v>325</v>
      </c>
      <c r="D12" s="288" t="s">
        <v>309</v>
      </c>
      <c r="E12" s="430" t="s">
        <v>310</v>
      </c>
      <c r="F12" s="430" t="s">
        <v>311</v>
      </c>
      <c r="G12" s="430" t="s">
        <v>314</v>
      </c>
      <c r="H12" s="430" t="s">
        <v>322</v>
      </c>
      <c r="I12" s="479"/>
      <c r="J12" s="479" t="s">
        <v>322</v>
      </c>
      <c r="K12" s="478" t="s">
        <v>312</v>
      </c>
      <c r="L12" s="692"/>
      <c r="M12" s="476"/>
    </row>
    <row r="13" spans="1:13" s="6" customFormat="1" x14ac:dyDescent="0.25">
      <c r="A13" s="480" t="s">
        <v>306</v>
      </c>
      <c r="B13" s="430" t="s">
        <v>307</v>
      </c>
      <c r="C13" s="481" t="s">
        <v>326</v>
      </c>
      <c r="D13" s="288" t="s">
        <v>309</v>
      </c>
      <c r="E13" s="448" t="s">
        <v>310</v>
      </c>
      <c r="F13" s="448" t="s">
        <v>320</v>
      </c>
      <c r="G13" s="448" t="s">
        <v>312</v>
      </c>
      <c r="H13" s="482">
        <v>850</v>
      </c>
      <c r="I13" s="483"/>
      <c r="J13" s="483">
        <v>27.975729999999999</v>
      </c>
      <c r="K13" s="482" t="s">
        <v>314</v>
      </c>
      <c r="L13" s="692"/>
      <c r="M13" s="476">
        <v>-0.53226352941176469</v>
      </c>
    </row>
    <row r="14" spans="1:13" s="6" customFormat="1" x14ac:dyDescent="0.25">
      <c r="A14" s="480" t="s">
        <v>306</v>
      </c>
      <c r="B14" s="430" t="s">
        <v>307</v>
      </c>
      <c r="C14" s="481" t="s">
        <v>327</v>
      </c>
      <c r="D14" s="288" t="s">
        <v>309</v>
      </c>
      <c r="E14" s="448" t="s">
        <v>310</v>
      </c>
      <c r="F14" s="448" t="s">
        <v>311</v>
      </c>
      <c r="G14" s="448" t="s">
        <v>312</v>
      </c>
      <c r="H14" s="482">
        <v>13910</v>
      </c>
      <c r="I14" s="483"/>
      <c r="J14" s="483">
        <v>74.964439999999996</v>
      </c>
      <c r="K14" s="482" t="s">
        <v>314</v>
      </c>
      <c r="L14" s="692"/>
      <c r="M14" s="476">
        <v>-0.2096228756290438</v>
      </c>
    </row>
    <row r="15" spans="1:13" s="6" customFormat="1" x14ac:dyDescent="0.25">
      <c r="A15" s="424" t="s">
        <v>306</v>
      </c>
      <c r="B15" s="430" t="s">
        <v>307</v>
      </c>
      <c r="C15" s="474" t="s">
        <v>328</v>
      </c>
      <c r="D15" s="288" t="s">
        <v>309</v>
      </c>
      <c r="E15" s="424" t="s">
        <v>310</v>
      </c>
      <c r="F15" s="424" t="s">
        <v>311</v>
      </c>
      <c r="G15" s="424" t="s">
        <v>312</v>
      </c>
      <c r="H15" s="484">
        <v>380</v>
      </c>
      <c r="I15" s="475">
        <v>14.996017445567366</v>
      </c>
      <c r="J15" s="475"/>
      <c r="K15" s="424" t="s">
        <v>314</v>
      </c>
      <c r="L15" s="692"/>
      <c r="M15" s="476">
        <v>-0.16386052631578951</v>
      </c>
    </row>
    <row r="16" spans="1:13" s="6" customFormat="1" x14ac:dyDescent="0.25">
      <c r="A16" s="430" t="s">
        <v>306</v>
      </c>
      <c r="B16" s="430" t="s">
        <v>307</v>
      </c>
      <c r="C16" s="477" t="s">
        <v>329</v>
      </c>
      <c r="D16" s="288" t="s">
        <v>309</v>
      </c>
      <c r="E16" s="430" t="s">
        <v>310</v>
      </c>
      <c r="F16" s="430" t="s">
        <v>311</v>
      </c>
      <c r="G16" s="424" t="s">
        <v>312</v>
      </c>
      <c r="H16" s="478" t="s">
        <v>313</v>
      </c>
      <c r="I16" s="479"/>
      <c r="J16" s="479">
        <v>22.636690000000002</v>
      </c>
      <c r="K16" s="430" t="s">
        <v>314</v>
      </c>
      <c r="L16" s="692"/>
      <c r="M16" s="476"/>
    </row>
    <row r="17" spans="1:13" s="3" customFormat="1" x14ac:dyDescent="0.25">
      <c r="A17" s="430" t="s">
        <v>306</v>
      </c>
      <c r="B17" s="430" t="s">
        <v>330</v>
      </c>
      <c r="C17" s="477" t="s">
        <v>331</v>
      </c>
      <c r="D17" s="288" t="s">
        <v>309</v>
      </c>
      <c r="E17" s="430" t="s">
        <v>310</v>
      </c>
      <c r="F17" s="430" t="s">
        <v>332</v>
      </c>
      <c r="G17" s="430" t="s">
        <v>312</v>
      </c>
      <c r="H17" s="430" t="s">
        <v>313</v>
      </c>
      <c r="I17" s="479">
        <v>6.2861381613907268</v>
      </c>
      <c r="J17" s="479"/>
      <c r="K17" s="430" t="s">
        <v>314</v>
      </c>
      <c r="L17" s="692"/>
      <c r="M17" s="476"/>
    </row>
    <row r="18" spans="1:13" x14ac:dyDescent="0.25">
      <c r="A18" s="430" t="s">
        <v>306</v>
      </c>
      <c r="B18" s="430" t="s">
        <v>307</v>
      </c>
      <c r="C18" s="477" t="s">
        <v>333</v>
      </c>
      <c r="D18" s="288" t="s">
        <v>309</v>
      </c>
      <c r="E18" s="430" t="s">
        <v>310</v>
      </c>
      <c r="F18" s="430" t="s">
        <v>311</v>
      </c>
      <c r="G18" s="424" t="s">
        <v>312</v>
      </c>
      <c r="H18" s="478">
        <v>260</v>
      </c>
      <c r="I18" s="479"/>
      <c r="J18" s="479">
        <v>78.798509999999993</v>
      </c>
      <c r="K18" s="430" t="s">
        <v>314</v>
      </c>
      <c r="L18" s="692"/>
      <c r="M18" s="476">
        <v>-0.68372807692307691</v>
      </c>
    </row>
    <row r="19" spans="1:13" x14ac:dyDescent="0.25">
      <c r="A19" s="430" t="s">
        <v>306</v>
      </c>
      <c r="B19" s="430" t="s">
        <v>307</v>
      </c>
      <c r="C19" s="477" t="s">
        <v>334</v>
      </c>
      <c r="D19" s="288" t="s">
        <v>309</v>
      </c>
      <c r="E19" s="430" t="s">
        <v>310</v>
      </c>
      <c r="F19" s="430" t="s">
        <v>320</v>
      </c>
      <c r="G19" s="430" t="s">
        <v>312</v>
      </c>
      <c r="H19" s="478">
        <v>230</v>
      </c>
      <c r="I19" s="479"/>
      <c r="J19" s="479">
        <v>35.722059999999999</v>
      </c>
      <c r="K19" s="430" t="s">
        <v>314</v>
      </c>
      <c r="L19" s="692"/>
      <c r="M19" s="476">
        <v>0.2203821739130436</v>
      </c>
    </row>
    <row r="20" spans="1:13" x14ac:dyDescent="0.25">
      <c r="A20" s="424" t="s">
        <v>306</v>
      </c>
      <c r="B20" s="430" t="s">
        <v>307</v>
      </c>
      <c r="C20" s="474" t="s">
        <v>335</v>
      </c>
      <c r="D20" s="288" t="s">
        <v>309</v>
      </c>
      <c r="E20" s="424" t="s">
        <v>310</v>
      </c>
      <c r="F20" s="424" t="s">
        <v>311</v>
      </c>
      <c r="G20" s="424" t="s">
        <v>314</v>
      </c>
      <c r="H20" s="424" t="s">
        <v>322</v>
      </c>
      <c r="I20" s="475"/>
      <c r="J20" s="475" t="s">
        <v>322</v>
      </c>
      <c r="K20" s="424" t="s">
        <v>312</v>
      </c>
      <c r="L20" s="692"/>
      <c r="M20" s="476"/>
    </row>
    <row r="21" spans="1:13" x14ac:dyDescent="0.25">
      <c r="A21" s="430" t="s">
        <v>306</v>
      </c>
      <c r="B21" s="430" t="s">
        <v>307</v>
      </c>
      <c r="C21" s="477" t="s">
        <v>336</v>
      </c>
      <c r="D21" s="288" t="s">
        <v>309</v>
      </c>
      <c r="E21" s="430" t="s">
        <v>310</v>
      </c>
      <c r="F21" s="430" t="s">
        <v>311</v>
      </c>
      <c r="G21" s="424" t="s">
        <v>312</v>
      </c>
      <c r="H21" s="478">
        <v>70725</v>
      </c>
      <c r="I21" s="479">
        <v>29.359294265097031</v>
      </c>
      <c r="J21" s="479"/>
      <c r="K21" s="430" t="s">
        <v>314</v>
      </c>
      <c r="L21" s="693"/>
      <c r="M21" s="476">
        <v>2.5655440084835668E-2</v>
      </c>
    </row>
    <row r="22" spans="1:13" x14ac:dyDescent="0.25">
      <c r="A22" s="430" t="s">
        <v>306</v>
      </c>
      <c r="B22" s="430" t="s">
        <v>307</v>
      </c>
      <c r="C22" s="481" t="s">
        <v>337</v>
      </c>
      <c r="D22" s="440" t="s">
        <v>338</v>
      </c>
      <c r="E22" s="485" t="s">
        <v>310</v>
      </c>
      <c r="F22" s="485" t="s">
        <v>339</v>
      </c>
      <c r="G22" s="486" t="s">
        <v>314</v>
      </c>
      <c r="H22" s="485" t="s">
        <v>313</v>
      </c>
      <c r="I22" s="487" t="s">
        <v>322</v>
      </c>
      <c r="J22" s="487">
        <v>6.1363599999999998</v>
      </c>
      <c r="K22" s="485" t="s">
        <v>312</v>
      </c>
      <c r="L22" s="488"/>
      <c r="M22" s="476"/>
    </row>
    <row r="23" spans="1:13" x14ac:dyDescent="0.25">
      <c r="A23" s="430" t="s">
        <v>306</v>
      </c>
      <c r="B23" s="430" t="s">
        <v>307</v>
      </c>
      <c r="C23" s="481" t="s">
        <v>316</v>
      </c>
      <c r="D23" s="440" t="s">
        <v>338</v>
      </c>
      <c r="E23" s="485" t="s">
        <v>310</v>
      </c>
      <c r="F23" s="485" t="s">
        <v>339</v>
      </c>
      <c r="G23" s="485" t="s">
        <v>314</v>
      </c>
      <c r="H23" s="489">
        <v>330</v>
      </c>
      <c r="I23" s="487">
        <v>1.1000000000000001</v>
      </c>
      <c r="J23" s="487">
        <v>1.2135193</v>
      </c>
      <c r="K23" s="485" t="s">
        <v>312</v>
      </c>
      <c r="L23" s="488"/>
      <c r="M23" s="476"/>
    </row>
    <row r="24" spans="1:13" x14ac:dyDescent="0.25">
      <c r="A24" s="424" t="s">
        <v>306</v>
      </c>
      <c r="B24" s="430" t="s">
        <v>307</v>
      </c>
      <c r="C24" s="490" t="s">
        <v>323</v>
      </c>
      <c r="D24" s="440" t="s">
        <v>338</v>
      </c>
      <c r="E24" s="486" t="s">
        <v>310</v>
      </c>
      <c r="F24" s="486" t="s">
        <v>339</v>
      </c>
      <c r="G24" s="486" t="s">
        <v>312</v>
      </c>
      <c r="H24" s="491">
        <v>4110</v>
      </c>
      <c r="I24" s="492">
        <v>8.1999999999999993</v>
      </c>
      <c r="J24" s="492">
        <v>8.6441999999999997</v>
      </c>
      <c r="K24" s="486" t="s">
        <v>314</v>
      </c>
      <c r="L24" s="488"/>
      <c r="M24" s="476">
        <v>-0.71086618004866176</v>
      </c>
    </row>
    <row r="25" spans="1:13" x14ac:dyDescent="0.25">
      <c r="A25" s="430" t="s">
        <v>306</v>
      </c>
      <c r="B25" s="430" t="s">
        <v>307</v>
      </c>
      <c r="C25" s="481" t="s">
        <v>340</v>
      </c>
      <c r="D25" s="440" t="s">
        <v>338</v>
      </c>
      <c r="E25" s="485" t="s">
        <v>310</v>
      </c>
      <c r="F25" s="485" t="s">
        <v>339</v>
      </c>
      <c r="G25" s="486" t="s">
        <v>312</v>
      </c>
      <c r="H25" s="489" t="s">
        <v>313</v>
      </c>
      <c r="I25" s="487" t="s">
        <v>322</v>
      </c>
      <c r="J25" s="487">
        <v>13.772880000000001</v>
      </c>
      <c r="K25" s="485" t="s">
        <v>314</v>
      </c>
      <c r="L25" s="488"/>
      <c r="M25" s="476"/>
    </row>
    <row r="26" spans="1:13" x14ac:dyDescent="0.25">
      <c r="A26" s="430" t="s">
        <v>306</v>
      </c>
      <c r="B26" s="430" t="s">
        <v>307</v>
      </c>
      <c r="C26" s="481" t="s">
        <v>341</v>
      </c>
      <c r="D26" s="440" t="s">
        <v>338</v>
      </c>
      <c r="E26" s="485" t="s">
        <v>310</v>
      </c>
      <c r="F26" s="485" t="s">
        <v>339</v>
      </c>
      <c r="G26" s="485" t="s">
        <v>314</v>
      </c>
      <c r="H26" s="485" t="s">
        <v>313</v>
      </c>
      <c r="I26" s="487" t="s">
        <v>322</v>
      </c>
      <c r="J26" s="487">
        <v>0.46551068000000001</v>
      </c>
      <c r="K26" s="485" t="s">
        <v>312</v>
      </c>
      <c r="L26" s="488"/>
      <c r="M26" s="476"/>
    </row>
    <row r="27" spans="1:13" x14ac:dyDescent="0.25">
      <c r="A27" s="430" t="s">
        <v>306</v>
      </c>
      <c r="B27" s="430" t="s">
        <v>307</v>
      </c>
      <c r="C27" s="481" t="s">
        <v>342</v>
      </c>
      <c r="D27" s="440" t="s">
        <v>338</v>
      </c>
      <c r="E27" s="485" t="s">
        <v>310</v>
      </c>
      <c r="F27" s="485" t="s">
        <v>339</v>
      </c>
      <c r="G27" s="486" t="s">
        <v>312</v>
      </c>
      <c r="H27" s="489">
        <v>480</v>
      </c>
      <c r="I27" s="487" t="s">
        <v>322</v>
      </c>
      <c r="J27" s="487">
        <v>15.919824908000001</v>
      </c>
      <c r="K27" s="485" t="s">
        <v>314</v>
      </c>
      <c r="L27" s="488"/>
      <c r="M27" s="476">
        <v>-0.99723541666666671</v>
      </c>
    </row>
    <row r="28" spans="1:13" x14ac:dyDescent="0.25">
      <c r="A28" s="430" t="s">
        <v>306</v>
      </c>
      <c r="B28" s="430" t="s">
        <v>307</v>
      </c>
      <c r="C28" s="481" t="s">
        <v>343</v>
      </c>
      <c r="D28" s="440" t="s">
        <v>338</v>
      </c>
      <c r="E28" s="485" t="s">
        <v>310</v>
      </c>
      <c r="F28" s="485" t="s">
        <v>339</v>
      </c>
      <c r="G28" s="485" t="s">
        <v>314</v>
      </c>
      <c r="H28" s="485" t="s">
        <v>313</v>
      </c>
      <c r="I28" s="487" t="s">
        <v>322</v>
      </c>
      <c r="J28" s="487">
        <v>2.4092799999999999</v>
      </c>
      <c r="K28" s="485" t="s">
        <v>312</v>
      </c>
      <c r="L28" s="488"/>
      <c r="M28" s="476"/>
    </row>
    <row r="29" spans="1:13" x14ac:dyDescent="0.25">
      <c r="A29" s="424" t="s">
        <v>306</v>
      </c>
      <c r="B29" s="430" t="s">
        <v>307</v>
      </c>
      <c r="C29" s="474" t="s">
        <v>344</v>
      </c>
      <c r="D29" s="440" t="s">
        <v>338</v>
      </c>
      <c r="E29" s="424" t="s">
        <v>310</v>
      </c>
      <c r="F29" s="424" t="s">
        <v>345</v>
      </c>
      <c r="G29" s="424" t="s">
        <v>314</v>
      </c>
      <c r="H29" s="424" t="s">
        <v>313</v>
      </c>
      <c r="I29" s="475" t="s">
        <v>322</v>
      </c>
      <c r="J29" s="475">
        <v>5.45E-3</v>
      </c>
      <c r="K29" s="424" t="s">
        <v>312</v>
      </c>
      <c r="L29" s="488"/>
      <c r="M29" s="476"/>
    </row>
    <row r="30" spans="1:13" x14ac:dyDescent="0.25">
      <c r="A30" s="430" t="s">
        <v>306</v>
      </c>
      <c r="B30" s="430" t="s">
        <v>307</v>
      </c>
      <c r="C30" s="477" t="s">
        <v>346</v>
      </c>
      <c r="D30" s="440" t="s">
        <v>338</v>
      </c>
      <c r="E30" s="430" t="s">
        <v>310</v>
      </c>
      <c r="F30" s="430" t="s">
        <v>339</v>
      </c>
      <c r="G30" s="424" t="s">
        <v>314</v>
      </c>
      <c r="H30" s="478" t="s">
        <v>313</v>
      </c>
      <c r="I30" s="479" t="s">
        <v>322</v>
      </c>
      <c r="J30" s="479">
        <v>3.16</v>
      </c>
      <c r="K30" s="430" t="s">
        <v>312</v>
      </c>
      <c r="L30" s="488"/>
      <c r="M30" s="476"/>
    </row>
    <row r="31" spans="1:13" ht="26.4" x14ac:dyDescent="0.25">
      <c r="A31" s="430" t="s">
        <v>306</v>
      </c>
      <c r="B31" s="430" t="s">
        <v>307</v>
      </c>
      <c r="C31" s="477" t="s">
        <v>347</v>
      </c>
      <c r="D31" s="440" t="s">
        <v>338</v>
      </c>
      <c r="E31" s="430" t="s">
        <v>310</v>
      </c>
      <c r="F31" s="430" t="s">
        <v>339</v>
      </c>
      <c r="G31" s="430" t="s">
        <v>314</v>
      </c>
      <c r="H31" s="430" t="s">
        <v>313</v>
      </c>
      <c r="I31" s="479" t="s">
        <v>322</v>
      </c>
      <c r="J31" s="479">
        <v>43.13</v>
      </c>
      <c r="K31" s="430" t="s">
        <v>312</v>
      </c>
      <c r="L31" s="493" t="s">
        <v>348</v>
      </c>
      <c r="M31" s="476"/>
    </row>
    <row r="32" spans="1:13" x14ac:dyDescent="0.25">
      <c r="A32" s="430" t="s">
        <v>306</v>
      </c>
      <c r="B32" s="430" t="s">
        <v>307</v>
      </c>
      <c r="C32" s="477" t="s">
        <v>316</v>
      </c>
      <c r="D32" s="440" t="s">
        <v>338</v>
      </c>
      <c r="E32" s="430" t="s">
        <v>310</v>
      </c>
      <c r="F32" s="430" t="s">
        <v>349</v>
      </c>
      <c r="G32" s="424" t="s">
        <v>314</v>
      </c>
      <c r="H32" s="430" t="s">
        <v>313</v>
      </c>
      <c r="I32" s="479" t="s">
        <v>322</v>
      </c>
      <c r="J32" s="479">
        <v>6.0000000000000001E-3</v>
      </c>
      <c r="K32" s="430" t="s">
        <v>312</v>
      </c>
      <c r="L32" s="430"/>
      <c r="M32" s="476"/>
    </row>
    <row r="33" spans="1:13" x14ac:dyDescent="0.25">
      <c r="A33" s="430" t="s">
        <v>306</v>
      </c>
      <c r="B33" s="430" t="s">
        <v>307</v>
      </c>
      <c r="C33" s="477" t="s">
        <v>341</v>
      </c>
      <c r="D33" s="440" t="s">
        <v>338</v>
      </c>
      <c r="E33" s="430" t="s">
        <v>310</v>
      </c>
      <c r="F33" s="430" t="s">
        <v>349</v>
      </c>
      <c r="G33" s="424" t="s">
        <v>314</v>
      </c>
      <c r="H33" s="430" t="s">
        <v>313</v>
      </c>
      <c r="I33" s="479" t="s">
        <v>322</v>
      </c>
      <c r="J33" s="479">
        <v>1.84484</v>
      </c>
      <c r="K33" s="430" t="s">
        <v>312</v>
      </c>
      <c r="L33" s="430"/>
      <c r="M33" s="476"/>
    </row>
    <row r="34" spans="1:13" x14ac:dyDescent="0.25">
      <c r="A34" s="430" t="s">
        <v>306</v>
      </c>
      <c r="B34" s="430" t="s">
        <v>307</v>
      </c>
      <c r="C34" s="477" t="s">
        <v>344</v>
      </c>
      <c r="D34" s="440" t="s">
        <v>338</v>
      </c>
      <c r="E34" s="430" t="s">
        <v>310</v>
      </c>
      <c r="F34" s="430" t="s">
        <v>349</v>
      </c>
      <c r="G34" s="424" t="s">
        <v>314</v>
      </c>
      <c r="H34" s="478">
        <v>1345</v>
      </c>
      <c r="I34" s="479" t="s">
        <v>322</v>
      </c>
      <c r="J34" s="479">
        <v>0.72546999999999995</v>
      </c>
      <c r="K34" s="430" t="s">
        <v>312</v>
      </c>
      <c r="L34" s="430"/>
      <c r="M34" s="476">
        <v>0.11750408921933087</v>
      </c>
    </row>
    <row r="35" spans="1:13" x14ac:dyDescent="0.25">
      <c r="A35" s="430" t="s">
        <v>306</v>
      </c>
      <c r="B35" s="430" t="s">
        <v>307</v>
      </c>
      <c r="C35" s="477" t="s">
        <v>341</v>
      </c>
      <c r="D35" s="428" t="s">
        <v>350</v>
      </c>
      <c r="E35" s="430" t="s">
        <v>310</v>
      </c>
      <c r="F35" s="430" t="s">
        <v>351</v>
      </c>
      <c r="G35" s="424" t="s">
        <v>314</v>
      </c>
      <c r="H35" s="478">
        <v>9225</v>
      </c>
      <c r="I35" s="479" t="s">
        <v>322</v>
      </c>
      <c r="J35" s="479">
        <v>3.59876</v>
      </c>
      <c r="K35" s="430" t="s">
        <v>312</v>
      </c>
      <c r="L35" s="430"/>
      <c r="M35" s="224"/>
    </row>
    <row r="36" spans="1:13" x14ac:dyDescent="0.25">
      <c r="A36" s="430" t="s">
        <v>306</v>
      </c>
      <c r="B36" s="430" t="s">
        <v>307</v>
      </c>
      <c r="C36" s="477" t="s">
        <v>344</v>
      </c>
      <c r="D36" s="428" t="s">
        <v>350</v>
      </c>
      <c r="E36" s="430" t="s">
        <v>310</v>
      </c>
      <c r="F36" s="430" t="s">
        <v>352</v>
      </c>
      <c r="G36" s="424" t="s">
        <v>314</v>
      </c>
      <c r="H36" s="430" t="s">
        <v>313</v>
      </c>
      <c r="I36" s="479">
        <v>0.44783043789995097</v>
      </c>
      <c r="J36" s="494">
        <v>2.7699999999999999E-3</v>
      </c>
      <c r="K36" s="430" t="s">
        <v>312</v>
      </c>
      <c r="L36" s="430"/>
      <c r="M36" s="224"/>
    </row>
    <row r="37" spans="1:13" x14ac:dyDescent="0.25">
      <c r="A37" s="430" t="s">
        <v>306</v>
      </c>
      <c r="B37" s="430" t="s">
        <v>307</v>
      </c>
      <c r="C37" s="477" t="s">
        <v>353</v>
      </c>
      <c r="D37" s="428" t="s">
        <v>354</v>
      </c>
      <c r="E37" s="430" t="s">
        <v>355</v>
      </c>
      <c r="F37" s="430" t="s">
        <v>356</v>
      </c>
      <c r="G37" s="430" t="s">
        <v>314</v>
      </c>
      <c r="H37" s="430" t="s">
        <v>322</v>
      </c>
      <c r="I37" s="479"/>
      <c r="J37" s="479" t="s">
        <v>357</v>
      </c>
      <c r="K37" s="430" t="s">
        <v>312</v>
      </c>
      <c r="L37" s="694" t="s">
        <v>358</v>
      </c>
      <c r="M37" s="224"/>
    </row>
    <row r="38" spans="1:13" x14ac:dyDescent="0.25">
      <c r="A38" s="424" t="s">
        <v>306</v>
      </c>
      <c r="B38" s="430" t="s">
        <v>307</v>
      </c>
      <c r="C38" s="474" t="s">
        <v>359</v>
      </c>
      <c r="D38" s="288" t="s">
        <v>354</v>
      </c>
      <c r="E38" s="424" t="s">
        <v>355</v>
      </c>
      <c r="F38" s="424" t="s">
        <v>356</v>
      </c>
      <c r="G38" s="424" t="s">
        <v>314</v>
      </c>
      <c r="H38" s="424" t="s">
        <v>313</v>
      </c>
      <c r="I38" s="475"/>
      <c r="J38" s="475" t="s">
        <v>357</v>
      </c>
      <c r="K38" s="424" t="s">
        <v>312</v>
      </c>
      <c r="L38" s="695"/>
      <c r="M38" s="224"/>
    </row>
    <row r="39" spans="1:13" x14ac:dyDescent="0.25">
      <c r="A39" s="430" t="s">
        <v>306</v>
      </c>
      <c r="B39" s="430" t="s">
        <v>307</v>
      </c>
      <c r="C39" s="477" t="s">
        <v>360</v>
      </c>
      <c r="D39" s="428" t="s">
        <v>354</v>
      </c>
      <c r="E39" s="430" t="s">
        <v>355</v>
      </c>
      <c r="F39" s="430" t="s">
        <v>361</v>
      </c>
      <c r="G39" s="424" t="s">
        <v>314</v>
      </c>
      <c r="H39" s="478" t="s">
        <v>313</v>
      </c>
      <c r="I39" s="479"/>
      <c r="J39" s="479" t="s">
        <v>357</v>
      </c>
      <c r="K39" s="430" t="s">
        <v>312</v>
      </c>
      <c r="L39" s="695"/>
      <c r="M39" s="224"/>
    </row>
    <row r="40" spans="1:13" x14ac:dyDescent="0.25">
      <c r="A40" s="430" t="s">
        <v>306</v>
      </c>
      <c r="B40" s="430" t="s">
        <v>307</v>
      </c>
      <c r="C40" s="477" t="s">
        <v>362</v>
      </c>
      <c r="D40" s="428" t="s">
        <v>354</v>
      </c>
      <c r="E40" s="430" t="s">
        <v>355</v>
      </c>
      <c r="F40" s="430" t="s">
        <v>361</v>
      </c>
      <c r="G40" s="430" t="s">
        <v>314</v>
      </c>
      <c r="H40" s="430" t="s">
        <v>313</v>
      </c>
      <c r="I40" s="479"/>
      <c r="J40" s="479" t="s">
        <v>357</v>
      </c>
      <c r="K40" s="430" t="s">
        <v>312</v>
      </c>
      <c r="L40" s="695"/>
      <c r="M40" s="224"/>
    </row>
    <row r="41" spans="1:13" x14ac:dyDescent="0.25">
      <c r="A41" s="430" t="s">
        <v>306</v>
      </c>
      <c r="B41" s="430" t="s">
        <v>307</v>
      </c>
      <c r="C41" s="477" t="s">
        <v>362</v>
      </c>
      <c r="D41" s="428" t="s">
        <v>354</v>
      </c>
      <c r="E41" s="430" t="s">
        <v>355</v>
      </c>
      <c r="F41" s="430" t="s">
        <v>356</v>
      </c>
      <c r="G41" s="424" t="s">
        <v>314</v>
      </c>
      <c r="H41" s="430" t="s">
        <v>313</v>
      </c>
      <c r="I41" s="479"/>
      <c r="J41" s="479" t="s">
        <v>357</v>
      </c>
      <c r="K41" s="430" t="s">
        <v>312</v>
      </c>
      <c r="L41" s="695"/>
      <c r="M41" s="224"/>
    </row>
    <row r="42" spans="1:13" x14ac:dyDescent="0.25">
      <c r="A42" s="430" t="s">
        <v>306</v>
      </c>
      <c r="B42" s="430" t="s">
        <v>307</v>
      </c>
      <c r="C42" s="477" t="s">
        <v>363</v>
      </c>
      <c r="D42" s="428" t="s">
        <v>354</v>
      </c>
      <c r="E42" s="430" t="s">
        <v>355</v>
      </c>
      <c r="F42" s="430" t="s">
        <v>361</v>
      </c>
      <c r="G42" s="430" t="s">
        <v>314</v>
      </c>
      <c r="H42" s="430" t="s">
        <v>322</v>
      </c>
      <c r="I42" s="479"/>
      <c r="J42" s="479" t="s">
        <v>357</v>
      </c>
      <c r="K42" s="430" t="s">
        <v>312</v>
      </c>
      <c r="L42" s="695"/>
      <c r="M42" s="224"/>
    </row>
    <row r="43" spans="1:13" x14ac:dyDescent="0.25">
      <c r="A43" s="424" t="s">
        <v>306</v>
      </c>
      <c r="B43" s="430" t="s">
        <v>307</v>
      </c>
      <c r="C43" s="474" t="s">
        <v>364</v>
      </c>
      <c r="D43" s="288" t="s">
        <v>354</v>
      </c>
      <c r="E43" s="424" t="s">
        <v>355</v>
      </c>
      <c r="F43" s="424" t="s">
        <v>361</v>
      </c>
      <c r="G43" s="424" t="s">
        <v>312</v>
      </c>
      <c r="H43" s="484">
        <v>300</v>
      </c>
      <c r="I43" s="475"/>
      <c r="J43" s="475" t="s">
        <v>357</v>
      </c>
      <c r="K43" s="424" t="s">
        <v>314</v>
      </c>
      <c r="L43" s="695"/>
      <c r="M43" s="224"/>
    </row>
    <row r="44" spans="1:13" x14ac:dyDescent="0.25">
      <c r="A44" s="430" t="s">
        <v>306</v>
      </c>
      <c r="B44" s="430" t="s">
        <v>307</v>
      </c>
      <c r="C44" s="477" t="s">
        <v>364</v>
      </c>
      <c r="D44" s="288" t="s">
        <v>354</v>
      </c>
      <c r="E44" s="430" t="s">
        <v>355</v>
      </c>
      <c r="F44" s="430" t="s">
        <v>356</v>
      </c>
      <c r="G44" s="424" t="s">
        <v>312</v>
      </c>
      <c r="H44" s="478" t="s">
        <v>313</v>
      </c>
      <c r="I44" s="479"/>
      <c r="J44" s="479" t="s">
        <v>357</v>
      </c>
      <c r="K44" s="430" t="s">
        <v>314</v>
      </c>
      <c r="L44" s="695"/>
      <c r="M44" s="224"/>
    </row>
    <row r="45" spans="1:13" x14ac:dyDescent="0.25">
      <c r="A45" s="430" t="s">
        <v>306</v>
      </c>
      <c r="B45" s="430" t="s">
        <v>307</v>
      </c>
      <c r="C45" s="477" t="s">
        <v>365</v>
      </c>
      <c r="D45" s="428" t="s">
        <v>354</v>
      </c>
      <c r="E45" s="430" t="s">
        <v>355</v>
      </c>
      <c r="F45" s="430" t="s">
        <v>361</v>
      </c>
      <c r="G45" s="430" t="s">
        <v>312</v>
      </c>
      <c r="H45" s="478">
        <v>710</v>
      </c>
      <c r="I45" s="479"/>
      <c r="J45" s="479" t="s">
        <v>357</v>
      </c>
      <c r="K45" s="430" t="s">
        <v>314</v>
      </c>
      <c r="L45" s="695"/>
      <c r="M45" s="224"/>
    </row>
    <row r="46" spans="1:13" x14ac:dyDescent="0.25">
      <c r="A46" s="430" t="s">
        <v>306</v>
      </c>
      <c r="B46" s="430" t="s">
        <v>307</v>
      </c>
      <c r="C46" s="477" t="s">
        <v>366</v>
      </c>
      <c r="D46" s="428" t="s">
        <v>354</v>
      </c>
      <c r="E46" s="430" t="s">
        <v>355</v>
      </c>
      <c r="F46" s="430" t="s">
        <v>361</v>
      </c>
      <c r="G46" s="424" t="s">
        <v>312</v>
      </c>
      <c r="H46" s="478">
        <v>3350</v>
      </c>
      <c r="I46" s="479"/>
      <c r="J46" s="479" t="s">
        <v>357</v>
      </c>
      <c r="K46" s="430" t="s">
        <v>314</v>
      </c>
      <c r="L46" s="695"/>
      <c r="M46" s="224"/>
    </row>
    <row r="47" spans="1:13" x14ac:dyDescent="0.25">
      <c r="A47" s="430" t="s">
        <v>306</v>
      </c>
      <c r="B47" s="430" t="s">
        <v>307</v>
      </c>
      <c r="C47" s="477" t="s">
        <v>366</v>
      </c>
      <c r="D47" s="428" t="s">
        <v>354</v>
      </c>
      <c r="E47" s="430" t="s">
        <v>355</v>
      </c>
      <c r="F47" s="430" t="s">
        <v>356</v>
      </c>
      <c r="G47" s="430" t="s">
        <v>312</v>
      </c>
      <c r="H47" s="478">
        <v>1200</v>
      </c>
      <c r="I47" s="479"/>
      <c r="J47" s="479" t="s">
        <v>357</v>
      </c>
      <c r="K47" s="430" t="s">
        <v>314</v>
      </c>
      <c r="L47" s="695"/>
      <c r="M47" s="224"/>
    </row>
    <row r="48" spans="1:13" x14ac:dyDescent="0.25">
      <c r="A48" s="424" t="s">
        <v>306</v>
      </c>
      <c r="B48" s="430" t="s">
        <v>307</v>
      </c>
      <c r="C48" s="474" t="s">
        <v>367</v>
      </c>
      <c r="D48" s="288" t="s">
        <v>354</v>
      </c>
      <c r="E48" s="424" t="s">
        <v>355</v>
      </c>
      <c r="F48" s="424" t="s">
        <v>361</v>
      </c>
      <c r="G48" s="424" t="s">
        <v>314</v>
      </c>
      <c r="H48" s="424" t="s">
        <v>313</v>
      </c>
      <c r="I48" s="475"/>
      <c r="J48" s="475" t="s">
        <v>357</v>
      </c>
      <c r="K48" s="424" t="s">
        <v>312</v>
      </c>
      <c r="L48" s="695"/>
      <c r="M48" s="224"/>
    </row>
    <row r="49" spans="1:13" x14ac:dyDescent="0.25">
      <c r="A49" s="430" t="s">
        <v>306</v>
      </c>
      <c r="B49" s="430" t="s">
        <v>307</v>
      </c>
      <c r="C49" s="477" t="s">
        <v>368</v>
      </c>
      <c r="D49" s="428" t="s">
        <v>354</v>
      </c>
      <c r="E49" s="430" t="s">
        <v>355</v>
      </c>
      <c r="F49" s="430" t="s">
        <v>361</v>
      </c>
      <c r="G49" s="424" t="s">
        <v>312</v>
      </c>
      <c r="H49" s="478">
        <v>5135</v>
      </c>
      <c r="I49" s="479"/>
      <c r="J49" s="479" t="s">
        <v>357</v>
      </c>
      <c r="K49" s="430" t="s">
        <v>314</v>
      </c>
      <c r="L49" s="695"/>
      <c r="M49" s="224"/>
    </row>
    <row r="50" spans="1:13" x14ac:dyDescent="0.25">
      <c r="A50" s="430" t="s">
        <v>306</v>
      </c>
      <c r="B50" s="430" t="s">
        <v>307</v>
      </c>
      <c r="C50" s="477" t="s">
        <v>368</v>
      </c>
      <c r="D50" s="428" t="s">
        <v>354</v>
      </c>
      <c r="E50" s="430" t="s">
        <v>355</v>
      </c>
      <c r="F50" s="430" t="s">
        <v>356</v>
      </c>
      <c r="G50" s="430" t="s">
        <v>312</v>
      </c>
      <c r="H50" s="478">
        <v>2240</v>
      </c>
      <c r="I50" s="479"/>
      <c r="J50" s="479" t="s">
        <v>357</v>
      </c>
      <c r="K50" s="430" t="s">
        <v>314</v>
      </c>
      <c r="L50" s="696"/>
      <c r="M50" s="224"/>
    </row>
    <row r="51" spans="1:13" ht="92.4" x14ac:dyDescent="0.25">
      <c r="A51" s="424" t="s">
        <v>306</v>
      </c>
      <c r="B51" s="430" t="s">
        <v>307</v>
      </c>
      <c r="C51" s="474" t="s">
        <v>369</v>
      </c>
      <c r="D51" s="288" t="s">
        <v>354</v>
      </c>
      <c r="E51" s="424" t="s">
        <v>370</v>
      </c>
      <c r="F51" s="424" t="s">
        <v>371</v>
      </c>
      <c r="G51" s="424" t="s">
        <v>312</v>
      </c>
      <c r="H51" s="484">
        <v>895</v>
      </c>
      <c r="I51" s="475">
        <v>30.089978968908</v>
      </c>
      <c r="J51" s="479" t="s">
        <v>357</v>
      </c>
      <c r="K51" s="424" t="s">
        <v>314</v>
      </c>
      <c r="L51" s="495" t="s">
        <v>372</v>
      </c>
      <c r="M51" s="539" t="s">
        <v>1085</v>
      </c>
    </row>
    <row r="78" spans="17:17" x14ac:dyDescent="0.25">
      <c r="Q78" s="669"/>
    </row>
    <row r="79" spans="17:17" x14ac:dyDescent="0.25">
      <c r="Q79" s="669"/>
    </row>
    <row r="80" spans="17:17" x14ac:dyDescent="0.25">
      <c r="Q80" s="669"/>
    </row>
    <row r="81" spans="17:17" x14ac:dyDescent="0.25">
      <c r="Q81" s="669"/>
    </row>
    <row r="82" spans="17:17" x14ac:dyDescent="0.25">
      <c r="Q82" s="669"/>
    </row>
    <row r="83" spans="17:17" x14ac:dyDescent="0.25">
      <c r="Q83" s="669"/>
    </row>
    <row r="84" spans="17:17" x14ac:dyDescent="0.25">
      <c r="Q84" s="669"/>
    </row>
    <row r="85" spans="17:17" x14ac:dyDescent="0.25">
      <c r="Q85" s="669"/>
    </row>
    <row r="86" spans="17:17" x14ac:dyDescent="0.25">
      <c r="Q86" s="669"/>
    </row>
    <row r="87" spans="17:17" x14ac:dyDescent="0.25">
      <c r="Q87" s="669"/>
    </row>
    <row r="88" spans="17:17" x14ac:dyDescent="0.25">
      <c r="Q88" s="669"/>
    </row>
    <row r="89" spans="17:17" x14ac:dyDescent="0.25">
      <c r="Q89" s="669"/>
    </row>
    <row r="90" spans="17:17" x14ac:dyDescent="0.25">
      <c r="Q90" s="669"/>
    </row>
    <row r="91" spans="17:17" x14ac:dyDescent="0.25">
      <c r="Q91" s="669"/>
    </row>
    <row r="92" spans="17:17" x14ac:dyDescent="0.25">
      <c r="Q92" s="669"/>
    </row>
  </sheetData>
  <autoFilter ref="A4:M51"/>
  <mergeCells count="2">
    <mergeCell ref="L5:L21"/>
    <mergeCell ref="L37:L50"/>
  </mergeCells>
  <pageMargins left="0.7" right="0.7" top="0.75" bottom="0.75" header="0.3" footer="0.3"/>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2"/>
  <sheetViews>
    <sheetView zoomScale="70" zoomScaleNormal="70" zoomScaleSheetLayoutView="100" workbookViewId="0">
      <pane ySplit="4" topLeftCell="A5" activePane="bottomLeft" state="frozen"/>
      <selection activeCell="Q98" sqref="Q98"/>
      <selection pane="bottomLeft" activeCell="Q98" sqref="Q98"/>
    </sheetView>
  </sheetViews>
  <sheetFormatPr defaultColWidth="11.44140625" defaultRowHeight="13.2" x14ac:dyDescent="0.25"/>
  <cols>
    <col min="1" max="1" width="6.88671875" style="36" customWidth="1"/>
    <col min="2" max="2" width="28.88671875" style="36" customWidth="1"/>
    <col min="3" max="3" width="21.33203125" style="36" bestFit="1" customWidth="1"/>
    <col min="4" max="4" width="15.44140625" style="36" bestFit="1" customWidth="1"/>
    <col min="5" max="5" width="18.88671875" style="36" customWidth="1"/>
    <col min="6" max="6" width="18.6640625" style="36" customWidth="1"/>
    <col min="7" max="7" width="24.33203125" style="1" bestFit="1" customWidth="1"/>
    <col min="8" max="8" width="18.109375" style="36" customWidth="1"/>
    <col min="9" max="9" width="13.33203125" style="36" customWidth="1"/>
    <col min="10" max="10" width="16.109375" style="36" customWidth="1"/>
    <col min="11" max="11" width="15.6640625" style="36" bestFit="1" customWidth="1"/>
    <col min="12" max="12" width="15.6640625" style="36" customWidth="1"/>
    <col min="13" max="13" width="17.109375" style="36" customWidth="1"/>
    <col min="14" max="14" width="13.44140625" style="36" customWidth="1"/>
    <col min="15" max="15" width="24.109375" style="36" bestFit="1" customWidth="1"/>
    <col min="16" max="16" width="18.5546875" style="36" customWidth="1"/>
    <col min="17" max="17" width="20.44140625" style="36" customWidth="1"/>
    <col min="18" max="18" width="30.5546875" style="36" bestFit="1" customWidth="1"/>
    <col min="19" max="16384" width="11.44140625" style="36"/>
  </cols>
  <sheetData>
    <row r="1" spans="1:18" ht="13.8" thickBot="1" x14ac:dyDescent="0.3">
      <c r="A1" s="40" t="s">
        <v>89</v>
      </c>
    </row>
    <row r="2" spans="1:18" x14ac:dyDescent="0.25">
      <c r="A2" s="69"/>
      <c r="B2" s="37"/>
      <c r="C2" s="37"/>
      <c r="D2" s="37"/>
      <c r="E2" s="37"/>
      <c r="F2" s="37"/>
      <c r="G2" s="64"/>
      <c r="H2" s="37"/>
      <c r="I2" s="37"/>
      <c r="J2" s="37"/>
      <c r="K2" s="37"/>
      <c r="L2" s="37"/>
      <c r="M2" s="37"/>
      <c r="N2" s="37"/>
      <c r="O2" s="37"/>
      <c r="Q2" s="110" t="s">
        <v>53</v>
      </c>
      <c r="R2" s="104" t="s">
        <v>305</v>
      </c>
    </row>
    <row r="3" spans="1:18" ht="13.8" thickBot="1" x14ac:dyDescent="0.3">
      <c r="A3" s="69"/>
      <c r="B3" s="37"/>
      <c r="C3" s="37"/>
      <c r="D3" s="37"/>
      <c r="E3" s="37"/>
      <c r="F3" s="37"/>
      <c r="G3" s="64"/>
      <c r="H3" s="37"/>
      <c r="I3" s="37"/>
      <c r="J3" s="37"/>
      <c r="K3" s="37"/>
      <c r="L3" s="37"/>
      <c r="M3" s="37"/>
      <c r="N3" s="37"/>
      <c r="O3" s="37"/>
      <c r="Q3" s="399" t="s">
        <v>52</v>
      </c>
      <c r="R3" s="222">
        <v>2020</v>
      </c>
    </row>
    <row r="4" spans="1:18" ht="40.200000000000003" thickBot="1" x14ac:dyDescent="0.3">
      <c r="A4" s="113" t="s">
        <v>0</v>
      </c>
      <c r="B4" s="114" t="s">
        <v>74</v>
      </c>
      <c r="C4" s="115" t="s">
        <v>77</v>
      </c>
      <c r="D4" s="116" t="s">
        <v>78</v>
      </c>
      <c r="E4" s="271" t="s">
        <v>90</v>
      </c>
      <c r="F4" s="117" t="s">
        <v>91</v>
      </c>
      <c r="G4" s="118" t="s">
        <v>76</v>
      </c>
      <c r="H4" s="178" t="s">
        <v>92</v>
      </c>
      <c r="I4" s="120" t="s">
        <v>93</v>
      </c>
      <c r="J4" s="120" t="s">
        <v>7</v>
      </c>
      <c r="K4" s="400" t="s">
        <v>94</v>
      </c>
      <c r="L4" s="114" t="s">
        <v>4</v>
      </c>
      <c r="M4" s="272" t="s">
        <v>263</v>
      </c>
      <c r="N4" s="272" t="s">
        <v>264</v>
      </c>
      <c r="O4" s="271" t="s">
        <v>95</v>
      </c>
      <c r="P4" s="271" t="s">
        <v>265</v>
      </c>
      <c r="Q4" s="195" t="s">
        <v>266</v>
      </c>
      <c r="R4" s="271" t="s">
        <v>167</v>
      </c>
    </row>
    <row r="5" spans="1:18" ht="40.200000000000003" customHeight="1" x14ac:dyDescent="0.25">
      <c r="A5" s="580" t="s">
        <v>306</v>
      </c>
      <c r="B5" s="581" t="s">
        <v>552</v>
      </c>
      <c r="C5" s="582" t="s">
        <v>553</v>
      </c>
      <c r="D5" s="583" t="s">
        <v>554</v>
      </c>
      <c r="E5" s="273"/>
      <c r="F5" s="584" t="s">
        <v>555</v>
      </c>
      <c r="G5" s="585" t="s">
        <v>556</v>
      </c>
      <c r="H5" s="586" t="s">
        <v>557</v>
      </c>
      <c r="I5" s="582" t="s">
        <v>558</v>
      </c>
      <c r="J5" s="587" t="s">
        <v>559</v>
      </c>
      <c r="K5" s="587">
        <v>1</v>
      </c>
      <c r="L5" s="588"/>
      <c r="M5" s="274">
        <v>517</v>
      </c>
      <c r="N5" s="274">
        <v>517</v>
      </c>
      <c r="O5" s="275">
        <f>N5/M5</f>
        <v>1</v>
      </c>
      <c r="P5" s="274">
        <v>100</v>
      </c>
      <c r="Q5" s="196">
        <f>N5/(M5*K5/100)</f>
        <v>100</v>
      </c>
      <c r="R5" s="274"/>
    </row>
    <row r="6" spans="1:18" ht="40.200000000000003" customHeight="1" x14ac:dyDescent="0.25">
      <c r="A6" s="580" t="s">
        <v>306</v>
      </c>
      <c r="B6" s="581" t="s">
        <v>552</v>
      </c>
      <c r="C6" s="582" t="s">
        <v>553</v>
      </c>
      <c r="D6" s="583" t="s">
        <v>554</v>
      </c>
      <c r="E6" s="273"/>
      <c r="F6" s="584" t="s">
        <v>555</v>
      </c>
      <c r="G6" s="585" t="s">
        <v>560</v>
      </c>
      <c r="H6" s="589" t="s">
        <v>561</v>
      </c>
      <c r="I6" s="582"/>
      <c r="J6" s="276"/>
      <c r="K6" s="587"/>
      <c r="L6" s="277"/>
      <c r="M6" s="590" t="s">
        <v>1102</v>
      </c>
      <c r="N6" s="590" t="s">
        <v>1102</v>
      </c>
      <c r="O6" s="590" t="s">
        <v>1102</v>
      </c>
      <c r="P6" s="590" t="s">
        <v>1102</v>
      </c>
      <c r="Q6" s="196" t="s">
        <v>1102</v>
      </c>
      <c r="R6" s="273"/>
    </row>
    <row r="7" spans="1:18" ht="40.200000000000003" customHeight="1" x14ac:dyDescent="0.25">
      <c r="A7" s="580" t="s">
        <v>306</v>
      </c>
      <c r="B7" s="581" t="s">
        <v>552</v>
      </c>
      <c r="C7" s="582" t="s">
        <v>553</v>
      </c>
      <c r="D7" s="583" t="s">
        <v>554</v>
      </c>
      <c r="E7" s="273"/>
      <c r="F7" s="584" t="s">
        <v>555</v>
      </c>
      <c r="G7" s="585" t="s">
        <v>562</v>
      </c>
      <c r="H7" s="586" t="s">
        <v>557</v>
      </c>
      <c r="I7" s="582" t="s">
        <v>558</v>
      </c>
      <c r="J7" s="587" t="s">
        <v>559</v>
      </c>
      <c r="K7" s="587">
        <v>1</v>
      </c>
      <c r="L7" s="277"/>
      <c r="M7" s="274">
        <v>517</v>
      </c>
      <c r="N7" s="274">
        <v>271</v>
      </c>
      <c r="O7" s="275">
        <f t="shared" ref="O7:O70" si="0">N7/M7</f>
        <v>0.52417794970986464</v>
      </c>
      <c r="P7" s="591">
        <v>0.52417794970986464</v>
      </c>
      <c r="Q7" s="196">
        <f t="shared" ref="Q7:Q70" si="1">N7/(M7*K7/100)</f>
        <v>52.417794970986463</v>
      </c>
      <c r="R7" s="273"/>
    </row>
    <row r="8" spans="1:18" ht="40.200000000000003" customHeight="1" x14ac:dyDescent="0.25">
      <c r="A8" s="580" t="s">
        <v>306</v>
      </c>
      <c r="B8" s="581" t="s">
        <v>552</v>
      </c>
      <c r="C8" s="582" t="s">
        <v>553</v>
      </c>
      <c r="D8" s="583" t="s">
        <v>554</v>
      </c>
      <c r="E8" s="273"/>
      <c r="F8" s="584" t="s">
        <v>555</v>
      </c>
      <c r="G8" s="585" t="s">
        <v>563</v>
      </c>
      <c r="H8" s="586" t="s">
        <v>557</v>
      </c>
      <c r="I8" s="582" t="s">
        <v>558</v>
      </c>
      <c r="J8" s="587" t="s">
        <v>559</v>
      </c>
      <c r="K8" s="587">
        <v>1</v>
      </c>
      <c r="L8" s="277"/>
      <c r="M8" s="274">
        <v>517</v>
      </c>
      <c r="N8" s="274">
        <v>271</v>
      </c>
      <c r="O8" s="275">
        <f t="shared" si="0"/>
        <v>0.52417794970986464</v>
      </c>
      <c r="P8" s="591">
        <v>0.52417794970986464</v>
      </c>
      <c r="Q8" s="196">
        <f t="shared" si="1"/>
        <v>52.417794970986463</v>
      </c>
      <c r="R8" s="273"/>
    </row>
    <row r="9" spans="1:18" ht="40.200000000000003" customHeight="1" x14ac:dyDescent="0.25">
      <c r="A9" s="580" t="s">
        <v>306</v>
      </c>
      <c r="B9" s="581" t="s">
        <v>552</v>
      </c>
      <c r="C9" s="582" t="s">
        <v>553</v>
      </c>
      <c r="D9" s="583" t="s">
        <v>554</v>
      </c>
      <c r="E9" s="273"/>
      <c r="F9" s="584" t="s">
        <v>555</v>
      </c>
      <c r="G9" s="585" t="s">
        <v>564</v>
      </c>
      <c r="H9" s="586" t="s">
        <v>565</v>
      </c>
      <c r="I9" s="582" t="s">
        <v>566</v>
      </c>
      <c r="J9" s="587" t="s">
        <v>559</v>
      </c>
      <c r="K9" s="587">
        <v>1</v>
      </c>
      <c r="L9" s="592" t="s">
        <v>567</v>
      </c>
      <c r="M9" s="274">
        <v>517</v>
      </c>
      <c r="N9" s="274">
        <v>271</v>
      </c>
      <c r="O9" s="275">
        <f t="shared" si="0"/>
        <v>0.52417794970986464</v>
      </c>
      <c r="P9" s="593">
        <v>0.52417794970986464</v>
      </c>
      <c r="Q9" s="196">
        <f t="shared" si="1"/>
        <v>52.417794970986463</v>
      </c>
      <c r="R9" s="273"/>
    </row>
    <row r="10" spans="1:18" ht="40.200000000000003" customHeight="1" x14ac:dyDescent="0.25">
      <c r="A10" s="580" t="s">
        <v>306</v>
      </c>
      <c r="B10" s="581" t="s">
        <v>552</v>
      </c>
      <c r="C10" s="582" t="s">
        <v>553</v>
      </c>
      <c r="D10" s="583" t="s">
        <v>554</v>
      </c>
      <c r="E10" s="273"/>
      <c r="F10" s="584" t="s">
        <v>555</v>
      </c>
      <c r="G10" s="585" t="s">
        <v>568</v>
      </c>
      <c r="H10" s="586" t="s">
        <v>557</v>
      </c>
      <c r="I10" s="582" t="s">
        <v>558</v>
      </c>
      <c r="J10" s="587" t="s">
        <v>559</v>
      </c>
      <c r="K10" s="587">
        <v>1</v>
      </c>
      <c r="L10" s="277"/>
      <c r="M10" s="274">
        <v>517</v>
      </c>
      <c r="N10" s="274">
        <v>271</v>
      </c>
      <c r="O10" s="275">
        <f t="shared" si="0"/>
        <v>0.52417794970986464</v>
      </c>
      <c r="P10" s="591">
        <v>0.52417794970986464</v>
      </c>
      <c r="Q10" s="196">
        <f t="shared" si="1"/>
        <v>52.417794970986463</v>
      </c>
      <c r="R10" s="273"/>
    </row>
    <row r="11" spans="1:18" ht="40.200000000000003" customHeight="1" x14ac:dyDescent="0.25">
      <c r="A11" s="580" t="s">
        <v>306</v>
      </c>
      <c r="B11" s="581" t="s">
        <v>552</v>
      </c>
      <c r="C11" s="582" t="s">
        <v>553</v>
      </c>
      <c r="D11" s="583" t="s">
        <v>554</v>
      </c>
      <c r="E11" s="273"/>
      <c r="F11" s="584" t="s">
        <v>555</v>
      </c>
      <c r="G11" s="585" t="s">
        <v>569</v>
      </c>
      <c r="H11" s="586" t="s">
        <v>557</v>
      </c>
      <c r="I11" s="582" t="s">
        <v>558</v>
      </c>
      <c r="J11" s="587" t="s">
        <v>559</v>
      </c>
      <c r="K11" s="587">
        <v>1</v>
      </c>
      <c r="L11" s="588"/>
      <c r="M11" s="274">
        <v>517</v>
      </c>
      <c r="N11" s="274">
        <v>271</v>
      </c>
      <c r="O11" s="275">
        <f t="shared" si="0"/>
        <v>0.52417794970986464</v>
      </c>
      <c r="P11" s="591">
        <v>0.52417794970986464</v>
      </c>
      <c r="Q11" s="196">
        <f t="shared" si="1"/>
        <v>52.417794970986463</v>
      </c>
      <c r="R11" s="273"/>
    </row>
    <row r="12" spans="1:18" ht="40.200000000000003" customHeight="1" x14ac:dyDescent="0.25">
      <c r="A12" s="580" t="s">
        <v>306</v>
      </c>
      <c r="B12" s="581" t="s">
        <v>552</v>
      </c>
      <c r="C12" s="582" t="s">
        <v>553</v>
      </c>
      <c r="D12" s="583" t="s">
        <v>554</v>
      </c>
      <c r="E12" s="273"/>
      <c r="F12" s="584" t="s">
        <v>555</v>
      </c>
      <c r="G12" s="585" t="s">
        <v>570</v>
      </c>
      <c r="H12" s="586" t="s">
        <v>557</v>
      </c>
      <c r="I12" s="582" t="s">
        <v>558</v>
      </c>
      <c r="J12" s="587" t="s">
        <v>559</v>
      </c>
      <c r="K12" s="587">
        <v>1</v>
      </c>
      <c r="L12" s="588"/>
      <c r="M12" s="274">
        <v>517</v>
      </c>
      <c r="N12" s="274">
        <v>271</v>
      </c>
      <c r="O12" s="275">
        <f t="shared" si="0"/>
        <v>0.52417794970986464</v>
      </c>
      <c r="P12" s="593">
        <v>0.52417794970986464</v>
      </c>
      <c r="Q12" s="196">
        <f t="shared" si="1"/>
        <v>52.417794970986463</v>
      </c>
      <c r="R12" s="273"/>
    </row>
    <row r="13" spans="1:18" ht="40.200000000000003" customHeight="1" x14ac:dyDescent="0.25">
      <c r="A13" s="580" t="s">
        <v>306</v>
      </c>
      <c r="B13" s="581" t="s">
        <v>552</v>
      </c>
      <c r="C13" s="582" t="s">
        <v>553</v>
      </c>
      <c r="D13" s="583" t="s">
        <v>554</v>
      </c>
      <c r="E13" s="273"/>
      <c r="F13" s="584" t="s">
        <v>555</v>
      </c>
      <c r="G13" s="585" t="s">
        <v>571</v>
      </c>
      <c r="H13" s="586" t="s">
        <v>557</v>
      </c>
      <c r="I13" s="582" t="s">
        <v>558</v>
      </c>
      <c r="J13" s="587" t="s">
        <v>559</v>
      </c>
      <c r="K13" s="587">
        <v>1</v>
      </c>
      <c r="L13" s="588"/>
      <c r="M13" s="274">
        <v>517</v>
      </c>
      <c r="N13" s="274">
        <v>271</v>
      </c>
      <c r="O13" s="275">
        <f t="shared" si="0"/>
        <v>0.52417794970986464</v>
      </c>
      <c r="P13" s="593">
        <v>0.52417794970986464</v>
      </c>
      <c r="Q13" s="196">
        <f t="shared" si="1"/>
        <v>52.417794970986463</v>
      </c>
      <c r="R13" s="273"/>
    </row>
    <row r="14" spans="1:18" ht="40.200000000000003" customHeight="1" x14ac:dyDescent="0.25">
      <c r="A14" s="580" t="s">
        <v>306</v>
      </c>
      <c r="B14" s="581" t="s">
        <v>552</v>
      </c>
      <c r="C14" s="582" t="s">
        <v>553</v>
      </c>
      <c r="D14" s="583" t="s">
        <v>554</v>
      </c>
      <c r="E14" s="273"/>
      <c r="F14" s="584" t="s">
        <v>555</v>
      </c>
      <c r="G14" s="585" t="s">
        <v>572</v>
      </c>
      <c r="H14" s="586" t="s">
        <v>557</v>
      </c>
      <c r="I14" s="582" t="s">
        <v>558</v>
      </c>
      <c r="J14" s="587" t="s">
        <v>559</v>
      </c>
      <c r="K14" s="587">
        <v>1</v>
      </c>
      <c r="L14" s="588"/>
      <c r="M14" s="590" t="s">
        <v>1102</v>
      </c>
      <c r="N14" s="590" t="s">
        <v>1102</v>
      </c>
      <c r="O14" s="590" t="s">
        <v>1102</v>
      </c>
      <c r="P14" s="590" t="s">
        <v>1102</v>
      </c>
      <c r="Q14" s="196" t="s">
        <v>1102</v>
      </c>
      <c r="R14" s="273"/>
    </row>
    <row r="15" spans="1:18" ht="40.200000000000003" customHeight="1" x14ac:dyDescent="0.25">
      <c r="A15" s="580" t="s">
        <v>306</v>
      </c>
      <c r="B15" s="581" t="s">
        <v>552</v>
      </c>
      <c r="C15" s="582" t="s">
        <v>553</v>
      </c>
      <c r="D15" s="583" t="s">
        <v>554</v>
      </c>
      <c r="E15" s="273"/>
      <c r="F15" s="584" t="s">
        <v>555</v>
      </c>
      <c r="G15" s="585" t="s">
        <v>573</v>
      </c>
      <c r="H15" s="586" t="s">
        <v>574</v>
      </c>
      <c r="I15" s="582" t="s">
        <v>558</v>
      </c>
      <c r="J15" s="587" t="s">
        <v>559</v>
      </c>
      <c r="K15" s="587">
        <v>1</v>
      </c>
      <c r="L15" s="588"/>
      <c r="M15" s="274">
        <v>517</v>
      </c>
      <c r="N15" s="274">
        <v>271</v>
      </c>
      <c r="O15" s="275">
        <f t="shared" si="0"/>
        <v>0.52417794970986464</v>
      </c>
      <c r="P15" s="593">
        <v>0.52417794970986464</v>
      </c>
      <c r="Q15" s="196">
        <f t="shared" si="1"/>
        <v>52.417794970986463</v>
      </c>
      <c r="R15" s="273"/>
    </row>
    <row r="16" spans="1:18" ht="40.200000000000003" customHeight="1" x14ac:dyDescent="0.25">
      <c r="A16" s="580" t="s">
        <v>306</v>
      </c>
      <c r="B16" s="581" t="s">
        <v>552</v>
      </c>
      <c r="C16" s="582" t="s">
        <v>553</v>
      </c>
      <c r="D16" s="583" t="s">
        <v>554</v>
      </c>
      <c r="E16" s="273"/>
      <c r="F16" s="584" t="s">
        <v>555</v>
      </c>
      <c r="G16" s="585" t="s">
        <v>575</v>
      </c>
      <c r="H16" s="586" t="s">
        <v>574</v>
      </c>
      <c r="I16" s="582" t="s">
        <v>558</v>
      </c>
      <c r="J16" s="587" t="s">
        <v>559</v>
      </c>
      <c r="K16" s="587">
        <v>1</v>
      </c>
      <c r="L16" s="588"/>
      <c r="M16" s="274">
        <v>517</v>
      </c>
      <c r="N16" s="274">
        <v>271</v>
      </c>
      <c r="O16" s="275">
        <f t="shared" si="0"/>
        <v>0.52417794970986464</v>
      </c>
      <c r="P16" s="593">
        <v>0.52417794970986464</v>
      </c>
      <c r="Q16" s="196">
        <f t="shared" si="1"/>
        <v>52.417794970986463</v>
      </c>
      <c r="R16" s="273"/>
    </row>
    <row r="17" spans="1:18" ht="40.200000000000003" customHeight="1" x14ac:dyDescent="0.25">
      <c r="A17" s="580" t="s">
        <v>306</v>
      </c>
      <c r="B17" s="581" t="s">
        <v>552</v>
      </c>
      <c r="C17" s="582" t="s">
        <v>553</v>
      </c>
      <c r="D17" s="583" t="s">
        <v>554</v>
      </c>
      <c r="E17" s="273"/>
      <c r="F17" s="584" t="s">
        <v>555</v>
      </c>
      <c r="G17" s="585" t="s">
        <v>576</v>
      </c>
      <c r="H17" s="586" t="s">
        <v>557</v>
      </c>
      <c r="I17" s="582" t="s">
        <v>558</v>
      </c>
      <c r="J17" s="587" t="s">
        <v>559</v>
      </c>
      <c r="K17" s="587">
        <v>1</v>
      </c>
      <c r="L17" s="588"/>
      <c r="M17" s="274">
        <v>517</v>
      </c>
      <c r="N17" s="274">
        <v>271</v>
      </c>
      <c r="O17" s="275">
        <f t="shared" si="0"/>
        <v>0.52417794970986464</v>
      </c>
      <c r="P17" s="593">
        <v>0.52417794970986464</v>
      </c>
      <c r="Q17" s="196">
        <f t="shared" si="1"/>
        <v>52.417794970986463</v>
      </c>
      <c r="R17" s="273"/>
    </row>
    <row r="18" spans="1:18" ht="40.200000000000003" customHeight="1" x14ac:dyDescent="0.25">
      <c r="A18" s="580" t="s">
        <v>306</v>
      </c>
      <c r="B18" s="581" t="s">
        <v>552</v>
      </c>
      <c r="C18" s="582" t="s">
        <v>553</v>
      </c>
      <c r="D18" s="583" t="s">
        <v>554</v>
      </c>
      <c r="E18" s="273"/>
      <c r="F18" s="584" t="s">
        <v>555</v>
      </c>
      <c r="G18" s="585" t="s">
        <v>577</v>
      </c>
      <c r="H18" s="586" t="s">
        <v>578</v>
      </c>
      <c r="I18" s="582" t="s">
        <v>566</v>
      </c>
      <c r="J18" s="587" t="s">
        <v>559</v>
      </c>
      <c r="K18" s="587">
        <v>1</v>
      </c>
      <c r="L18" s="588"/>
      <c r="M18" s="274">
        <v>517</v>
      </c>
      <c r="N18" s="274">
        <v>271</v>
      </c>
      <c r="O18" s="275">
        <f t="shared" si="0"/>
        <v>0.52417794970986464</v>
      </c>
      <c r="P18" s="593">
        <v>0.52417794970986464</v>
      </c>
      <c r="Q18" s="196">
        <f t="shared" si="1"/>
        <v>52.417794970986463</v>
      </c>
      <c r="R18" s="273"/>
    </row>
    <row r="19" spans="1:18" ht="40.200000000000003" customHeight="1" x14ac:dyDescent="0.25">
      <c r="A19" s="580" t="s">
        <v>306</v>
      </c>
      <c r="B19" s="581" t="s">
        <v>552</v>
      </c>
      <c r="C19" s="582" t="s">
        <v>553</v>
      </c>
      <c r="D19" s="583" t="s">
        <v>554</v>
      </c>
      <c r="E19" s="273"/>
      <c r="F19" s="584" t="s">
        <v>555</v>
      </c>
      <c r="G19" s="585" t="s">
        <v>579</v>
      </c>
      <c r="H19" s="589" t="s">
        <v>561</v>
      </c>
      <c r="I19" s="582"/>
      <c r="J19" s="587"/>
      <c r="K19" s="594"/>
      <c r="L19" s="588"/>
      <c r="M19" s="590" t="s">
        <v>1102</v>
      </c>
      <c r="N19" s="590" t="s">
        <v>1102</v>
      </c>
      <c r="O19" s="590" t="s">
        <v>1102</v>
      </c>
      <c r="P19" s="590" t="s">
        <v>1102</v>
      </c>
      <c r="Q19" s="196" t="s">
        <v>1102</v>
      </c>
      <c r="R19" s="273"/>
    </row>
    <row r="20" spans="1:18" ht="40.200000000000003" customHeight="1" x14ac:dyDescent="0.25">
      <c r="A20" s="580" t="s">
        <v>306</v>
      </c>
      <c r="B20" s="581" t="s">
        <v>552</v>
      </c>
      <c r="C20" s="582" t="s">
        <v>553</v>
      </c>
      <c r="D20" s="583" t="s">
        <v>554</v>
      </c>
      <c r="E20" s="273"/>
      <c r="F20" s="584" t="s">
        <v>555</v>
      </c>
      <c r="G20" s="585" t="s">
        <v>580</v>
      </c>
      <c r="H20" s="586" t="s">
        <v>557</v>
      </c>
      <c r="I20" s="582" t="s">
        <v>558</v>
      </c>
      <c r="J20" s="587" t="s">
        <v>559</v>
      </c>
      <c r="K20" s="587">
        <v>1</v>
      </c>
      <c r="L20" s="588"/>
      <c r="M20" s="274">
        <v>517</v>
      </c>
      <c r="N20" s="274">
        <v>271</v>
      </c>
      <c r="O20" s="275">
        <f t="shared" si="0"/>
        <v>0.52417794970986464</v>
      </c>
      <c r="P20" s="593">
        <v>0.52417794970986464</v>
      </c>
      <c r="Q20" s="196">
        <f t="shared" si="1"/>
        <v>52.417794970986463</v>
      </c>
      <c r="R20" s="273"/>
    </row>
    <row r="21" spans="1:18" ht="40.200000000000003" customHeight="1" x14ac:dyDescent="0.25">
      <c r="A21" s="580" t="s">
        <v>306</v>
      </c>
      <c r="B21" s="581" t="s">
        <v>552</v>
      </c>
      <c r="C21" s="582" t="s">
        <v>553</v>
      </c>
      <c r="D21" s="583" t="s">
        <v>554</v>
      </c>
      <c r="E21" s="273"/>
      <c r="F21" s="584" t="s">
        <v>555</v>
      </c>
      <c r="G21" s="585" t="s">
        <v>581</v>
      </c>
      <c r="H21" s="586" t="s">
        <v>557</v>
      </c>
      <c r="I21" s="582" t="s">
        <v>558</v>
      </c>
      <c r="J21" s="587" t="s">
        <v>559</v>
      </c>
      <c r="K21" s="587">
        <v>1</v>
      </c>
      <c r="L21" s="588"/>
      <c r="M21" s="274">
        <v>517</v>
      </c>
      <c r="N21" s="274">
        <v>271</v>
      </c>
      <c r="O21" s="275">
        <f t="shared" si="0"/>
        <v>0.52417794970986464</v>
      </c>
      <c r="P21" s="593">
        <v>0.52417794970986464</v>
      </c>
      <c r="Q21" s="196">
        <f t="shared" si="1"/>
        <v>52.417794970986463</v>
      </c>
      <c r="R21" s="273"/>
    </row>
    <row r="22" spans="1:18" ht="40.200000000000003" customHeight="1" x14ac:dyDescent="0.25">
      <c r="A22" s="580" t="s">
        <v>306</v>
      </c>
      <c r="B22" s="581" t="s">
        <v>552</v>
      </c>
      <c r="C22" s="582" t="s">
        <v>553</v>
      </c>
      <c r="D22" s="583" t="s">
        <v>554</v>
      </c>
      <c r="E22" s="273"/>
      <c r="F22" s="584" t="s">
        <v>555</v>
      </c>
      <c r="G22" s="585" t="s">
        <v>582</v>
      </c>
      <c r="H22" s="586" t="s">
        <v>578</v>
      </c>
      <c r="I22" s="582" t="s">
        <v>566</v>
      </c>
      <c r="J22" s="587" t="s">
        <v>559</v>
      </c>
      <c r="K22" s="587">
        <v>1</v>
      </c>
      <c r="L22" s="588"/>
      <c r="M22" s="274">
        <v>517</v>
      </c>
      <c r="N22" s="274">
        <v>271</v>
      </c>
      <c r="O22" s="275">
        <f t="shared" si="0"/>
        <v>0.52417794970986464</v>
      </c>
      <c r="P22" s="593">
        <v>0.52417794970986464</v>
      </c>
      <c r="Q22" s="196">
        <f t="shared" si="1"/>
        <v>52.417794970986463</v>
      </c>
      <c r="R22" s="273"/>
    </row>
    <row r="23" spans="1:18" ht="40.200000000000003" customHeight="1" x14ac:dyDescent="0.25">
      <c r="A23" s="580" t="s">
        <v>306</v>
      </c>
      <c r="B23" s="581" t="s">
        <v>552</v>
      </c>
      <c r="C23" s="582" t="s">
        <v>553</v>
      </c>
      <c r="D23" s="583" t="s">
        <v>554</v>
      </c>
      <c r="E23" s="273"/>
      <c r="F23" s="584" t="s">
        <v>555</v>
      </c>
      <c r="G23" s="585" t="s">
        <v>583</v>
      </c>
      <c r="H23" s="586" t="s">
        <v>557</v>
      </c>
      <c r="I23" s="582" t="s">
        <v>558</v>
      </c>
      <c r="J23" s="587" t="s">
        <v>559</v>
      </c>
      <c r="K23" s="587">
        <v>1</v>
      </c>
      <c r="L23" s="588"/>
      <c r="M23" s="274">
        <v>517</v>
      </c>
      <c r="N23" s="274">
        <v>271</v>
      </c>
      <c r="O23" s="275">
        <f t="shared" si="0"/>
        <v>0.52417794970986464</v>
      </c>
      <c r="P23" s="593">
        <v>0.52417794970986464</v>
      </c>
      <c r="Q23" s="196">
        <f t="shared" si="1"/>
        <v>52.417794970986463</v>
      </c>
      <c r="R23" s="273"/>
    </row>
    <row r="24" spans="1:18" ht="40.200000000000003" customHeight="1" x14ac:dyDescent="0.25">
      <c r="A24" s="580" t="s">
        <v>306</v>
      </c>
      <c r="B24" s="581" t="s">
        <v>552</v>
      </c>
      <c r="C24" s="582" t="s">
        <v>553</v>
      </c>
      <c r="D24" s="583" t="s">
        <v>554</v>
      </c>
      <c r="E24" s="273"/>
      <c r="F24" s="584" t="s">
        <v>555</v>
      </c>
      <c r="G24" s="585" t="s">
        <v>584</v>
      </c>
      <c r="H24" s="586" t="s">
        <v>557</v>
      </c>
      <c r="I24" s="582" t="s">
        <v>558</v>
      </c>
      <c r="J24" s="587" t="s">
        <v>559</v>
      </c>
      <c r="K24" s="587">
        <v>1</v>
      </c>
      <c r="L24" s="592" t="s">
        <v>567</v>
      </c>
      <c r="M24" s="274">
        <v>517</v>
      </c>
      <c r="N24" s="274">
        <v>271</v>
      </c>
      <c r="O24" s="275">
        <f t="shared" si="0"/>
        <v>0.52417794970986464</v>
      </c>
      <c r="P24" s="593">
        <v>0.52417794970986464</v>
      </c>
      <c r="Q24" s="196">
        <f t="shared" si="1"/>
        <v>52.417794970986463</v>
      </c>
      <c r="R24" s="273"/>
    </row>
    <row r="25" spans="1:18" ht="40.200000000000003" customHeight="1" x14ac:dyDescent="0.25">
      <c r="A25" s="580" t="s">
        <v>306</v>
      </c>
      <c r="B25" s="581" t="s">
        <v>552</v>
      </c>
      <c r="C25" s="582" t="s">
        <v>553</v>
      </c>
      <c r="D25" s="583" t="s">
        <v>554</v>
      </c>
      <c r="E25" s="273"/>
      <c r="F25" s="584" t="s">
        <v>555</v>
      </c>
      <c r="G25" s="585" t="s">
        <v>585</v>
      </c>
      <c r="H25" s="586" t="s">
        <v>586</v>
      </c>
      <c r="I25" s="582" t="s">
        <v>566</v>
      </c>
      <c r="J25" s="587" t="s">
        <v>559</v>
      </c>
      <c r="K25" s="587">
        <v>1</v>
      </c>
      <c r="L25" s="588"/>
      <c r="M25" s="274">
        <v>517</v>
      </c>
      <c r="N25" s="274">
        <v>271</v>
      </c>
      <c r="O25" s="275">
        <f t="shared" si="0"/>
        <v>0.52417794970986464</v>
      </c>
      <c r="P25" s="593">
        <v>0.52417794970986464</v>
      </c>
      <c r="Q25" s="196">
        <f t="shared" si="1"/>
        <v>52.417794970986463</v>
      </c>
      <c r="R25" s="273"/>
    </row>
    <row r="26" spans="1:18" ht="40.200000000000003" customHeight="1" x14ac:dyDescent="0.25">
      <c r="A26" s="580" t="s">
        <v>306</v>
      </c>
      <c r="B26" s="581" t="s">
        <v>552</v>
      </c>
      <c r="C26" s="582" t="s">
        <v>553</v>
      </c>
      <c r="D26" s="583" t="s">
        <v>554</v>
      </c>
      <c r="E26" s="273"/>
      <c r="F26" s="584" t="s">
        <v>555</v>
      </c>
      <c r="G26" s="585" t="s">
        <v>240</v>
      </c>
      <c r="H26" s="586" t="s">
        <v>587</v>
      </c>
      <c r="I26" s="582" t="s">
        <v>558</v>
      </c>
      <c r="J26" s="587" t="s">
        <v>559</v>
      </c>
      <c r="K26" s="587">
        <v>1</v>
      </c>
      <c r="L26" s="588"/>
      <c r="M26" s="274">
        <v>517</v>
      </c>
      <c r="N26" s="274">
        <v>271</v>
      </c>
      <c r="O26" s="275">
        <f t="shared" si="0"/>
        <v>0.52417794970986464</v>
      </c>
      <c r="P26" s="593">
        <v>0.52417794970986464</v>
      </c>
      <c r="Q26" s="196">
        <f t="shared" si="1"/>
        <v>52.417794970986463</v>
      </c>
      <c r="R26" s="273"/>
    </row>
    <row r="27" spans="1:18" ht="40.200000000000003" customHeight="1" x14ac:dyDescent="0.25">
      <c r="A27" s="580" t="s">
        <v>306</v>
      </c>
      <c r="B27" s="581" t="s">
        <v>552</v>
      </c>
      <c r="C27" s="582" t="s">
        <v>553</v>
      </c>
      <c r="D27" s="583" t="s">
        <v>554</v>
      </c>
      <c r="E27" s="273"/>
      <c r="F27" s="584" t="s">
        <v>555</v>
      </c>
      <c r="G27" s="585" t="s">
        <v>588</v>
      </c>
      <c r="H27" s="586" t="s">
        <v>587</v>
      </c>
      <c r="I27" s="582" t="s">
        <v>558</v>
      </c>
      <c r="J27" s="587" t="s">
        <v>559</v>
      </c>
      <c r="K27" s="587">
        <v>1</v>
      </c>
      <c r="L27" s="588"/>
      <c r="M27" s="274">
        <v>517</v>
      </c>
      <c r="N27" s="274">
        <v>271</v>
      </c>
      <c r="O27" s="275">
        <f t="shared" si="0"/>
        <v>0.52417794970986464</v>
      </c>
      <c r="P27" s="593">
        <v>0.52417794970986464</v>
      </c>
      <c r="Q27" s="196">
        <f t="shared" si="1"/>
        <v>52.417794970986463</v>
      </c>
      <c r="R27" s="273"/>
    </row>
    <row r="28" spans="1:18" ht="40.200000000000003" customHeight="1" x14ac:dyDescent="0.25">
      <c r="A28" s="580" t="s">
        <v>306</v>
      </c>
      <c r="B28" s="581" t="s">
        <v>552</v>
      </c>
      <c r="C28" s="582" t="s">
        <v>553</v>
      </c>
      <c r="D28" s="583" t="s">
        <v>554</v>
      </c>
      <c r="E28" s="273"/>
      <c r="F28" s="584" t="s">
        <v>555</v>
      </c>
      <c r="G28" s="585" t="s">
        <v>589</v>
      </c>
      <c r="H28" s="586" t="s">
        <v>587</v>
      </c>
      <c r="I28" s="582" t="s">
        <v>558</v>
      </c>
      <c r="J28" s="587" t="s">
        <v>559</v>
      </c>
      <c r="K28" s="587">
        <v>1</v>
      </c>
      <c r="L28" s="588"/>
      <c r="M28" s="274">
        <v>517</v>
      </c>
      <c r="N28" s="274">
        <v>271</v>
      </c>
      <c r="O28" s="275">
        <f t="shared" si="0"/>
        <v>0.52417794970986464</v>
      </c>
      <c r="P28" s="593">
        <v>0.52417794970986464</v>
      </c>
      <c r="Q28" s="196">
        <f t="shared" si="1"/>
        <v>52.417794970986463</v>
      </c>
      <c r="R28" s="273"/>
    </row>
    <row r="29" spans="1:18" ht="40.200000000000003" customHeight="1" x14ac:dyDescent="0.25">
      <c r="A29" s="580" t="s">
        <v>306</v>
      </c>
      <c r="B29" s="581" t="s">
        <v>552</v>
      </c>
      <c r="C29" s="582" t="s">
        <v>553</v>
      </c>
      <c r="D29" s="583" t="s">
        <v>554</v>
      </c>
      <c r="E29" s="273"/>
      <c r="F29" s="584" t="s">
        <v>555</v>
      </c>
      <c r="G29" s="585" t="s">
        <v>590</v>
      </c>
      <c r="H29" s="586" t="s">
        <v>587</v>
      </c>
      <c r="I29" s="582" t="s">
        <v>558</v>
      </c>
      <c r="J29" s="587" t="s">
        <v>559</v>
      </c>
      <c r="K29" s="587">
        <v>1</v>
      </c>
      <c r="L29" s="588"/>
      <c r="M29" s="274">
        <v>517</v>
      </c>
      <c r="N29" s="274">
        <v>271</v>
      </c>
      <c r="O29" s="275">
        <f t="shared" si="0"/>
        <v>0.52417794970986464</v>
      </c>
      <c r="P29" s="593">
        <v>0.52417794970986464</v>
      </c>
      <c r="Q29" s="196">
        <f t="shared" si="1"/>
        <v>52.417794970986463</v>
      </c>
      <c r="R29" s="273"/>
    </row>
    <row r="30" spans="1:18" ht="40.200000000000003" customHeight="1" x14ac:dyDescent="0.25">
      <c r="A30" s="580" t="s">
        <v>306</v>
      </c>
      <c r="B30" s="581" t="s">
        <v>552</v>
      </c>
      <c r="C30" s="582" t="s">
        <v>553</v>
      </c>
      <c r="D30" s="583" t="s">
        <v>554</v>
      </c>
      <c r="E30" s="273"/>
      <c r="F30" s="584" t="s">
        <v>555</v>
      </c>
      <c r="G30" s="585" t="s">
        <v>591</v>
      </c>
      <c r="H30" s="586" t="s">
        <v>587</v>
      </c>
      <c r="I30" s="582" t="s">
        <v>558</v>
      </c>
      <c r="J30" s="587" t="s">
        <v>559</v>
      </c>
      <c r="K30" s="587">
        <v>1</v>
      </c>
      <c r="L30" s="588"/>
      <c r="M30" s="274">
        <v>517</v>
      </c>
      <c r="N30" s="274">
        <v>271</v>
      </c>
      <c r="O30" s="275">
        <f t="shared" si="0"/>
        <v>0.52417794970986464</v>
      </c>
      <c r="P30" s="593">
        <v>0.52417794970986464</v>
      </c>
      <c r="Q30" s="196">
        <f t="shared" si="1"/>
        <v>52.417794970986463</v>
      </c>
      <c r="R30" s="273"/>
    </row>
    <row r="31" spans="1:18" ht="40.200000000000003" customHeight="1" x14ac:dyDescent="0.25">
      <c r="A31" s="580" t="s">
        <v>306</v>
      </c>
      <c r="B31" s="581" t="s">
        <v>552</v>
      </c>
      <c r="C31" s="582" t="s">
        <v>553</v>
      </c>
      <c r="D31" s="583" t="s">
        <v>554</v>
      </c>
      <c r="E31" s="273"/>
      <c r="F31" s="584" t="s">
        <v>555</v>
      </c>
      <c r="G31" s="585" t="s">
        <v>592</v>
      </c>
      <c r="H31" s="586" t="s">
        <v>593</v>
      </c>
      <c r="I31" s="582" t="s">
        <v>558</v>
      </c>
      <c r="J31" s="587" t="s">
        <v>559</v>
      </c>
      <c r="K31" s="587">
        <v>1</v>
      </c>
      <c r="L31" s="588"/>
      <c r="M31" s="274">
        <v>517</v>
      </c>
      <c r="N31" s="274">
        <v>271</v>
      </c>
      <c r="O31" s="275">
        <f t="shared" si="0"/>
        <v>0.52417794970986464</v>
      </c>
      <c r="P31" s="593">
        <v>0.52417794970986464</v>
      </c>
      <c r="Q31" s="196">
        <f t="shared" si="1"/>
        <v>52.417794970986463</v>
      </c>
      <c r="R31" s="273"/>
    </row>
    <row r="32" spans="1:18" ht="40.200000000000003" customHeight="1" x14ac:dyDescent="0.25">
      <c r="A32" s="580" t="s">
        <v>306</v>
      </c>
      <c r="B32" s="581" t="s">
        <v>552</v>
      </c>
      <c r="C32" s="582" t="s">
        <v>553</v>
      </c>
      <c r="D32" s="583" t="s">
        <v>554</v>
      </c>
      <c r="E32" s="273"/>
      <c r="F32" s="584" t="s">
        <v>555</v>
      </c>
      <c r="G32" s="585" t="s">
        <v>594</v>
      </c>
      <c r="H32" s="586" t="s">
        <v>557</v>
      </c>
      <c r="I32" s="582" t="s">
        <v>558</v>
      </c>
      <c r="J32" s="587" t="s">
        <v>559</v>
      </c>
      <c r="K32" s="587">
        <v>1</v>
      </c>
      <c r="L32" s="588"/>
      <c r="M32" s="274">
        <v>517</v>
      </c>
      <c r="N32" s="274">
        <v>271</v>
      </c>
      <c r="O32" s="275">
        <f t="shared" si="0"/>
        <v>0.52417794970986464</v>
      </c>
      <c r="P32" s="593">
        <v>0.52417794970986464</v>
      </c>
      <c r="Q32" s="196">
        <f t="shared" si="1"/>
        <v>52.417794970986463</v>
      </c>
      <c r="R32" s="273"/>
    </row>
    <row r="33" spans="1:18" ht="40.200000000000003" customHeight="1" x14ac:dyDescent="0.25">
      <c r="A33" s="580" t="s">
        <v>306</v>
      </c>
      <c r="B33" s="581" t="s">
        <v>552</v>
      </c>
      <c r="C33" s="582" t="s">
        <v>553</v>
      </c>
      <c r="D33" s="583" t="s">
        <v>554</v>
      </c>
      <c r="E33" s="273"/>
      <c r="F33" s="584" t="s">
        <v>555</v>
      </c>
      <c r="G33" s="585" t="s">
        <v>595</v>
      </c>
      <c r="H33" s="586" t="s">
        <v>596</v>
      </c>
      <c r="I33" s="582" t="s">
        <v>558</v>
      </c>
      <c r="J33" s="587" t="s">
        <v>559</v>
      </c>
      <c r="K33" s="587">
        <v>1</v>
      </c>
      <c r="L33" s="588"/>
      <c r="M33" s="274">
        <v>517</v>
      </c>
      <c r="N33" s="274">
        <v>271</v>
      </c>
      <c r="O33" s="275">
        <f t="shared" si="0"/>
        <v>0.52417794970986464</v>
      </c>
      <c r="P33" s="593">
        <v>0.52417794970986464</v>
      </c>
      <c r="Q33" s="196">
        <f t="shared" si="1"/>
        <v>52.417794970986463</v>
      </c>
      <c r="R33" s="273"/>
    </row>
    <row r="34" spans="1:18" ht="40.200000000000003" customHeight="1" x14ac:dyDescent="0.25">
      <c r="A34" s="580" t="s">
        <v>306</v>
      </c>
      <c r="B34" s="581" t="s">
        <v>552</v>
      </c>
      <c r="C34" s="582" t="s">
        <v>553</v>
      </c>
      <c r="D34" s="583" t="s">
        <v>554</v>
      </c>
      <c r="E34" s="273"/>
      <c r="F34" s="584" t="s">
        <v>555</v>
      </c>
      <c r="G34" s="585" t="s">
        <v>597</v>
      </c>
      <c r="H34" s="589" t="s">
        <v>598</v>
      </c>
      <c r="I34" s="595" t="s">
        <v>558</v>
      </c>
      <c r="J34" s="587" t="s">
        <v>559</v>
      </c>
      <c r="K34" s="587">
        <v>1</v>
      </c>
      <c r="L34" s="588"/>
      <c r="M34" s="274">
        <v>517</v>
      </c>
      <c r="N34" s="274">
        <v>271</v>
      </c>
      <c r="O34" s="275">
        <f t="shared" si="0"/>
        <v>0.52417794970986464</v>
      </c>
      <c r="P34" s="593">
        <v>0.52417794970986464</v>
      </c>
      <c r="Q34" s="196">
        <f t="shared" si="1"/>
        <v>52.417794970986463</v>
      </c>
      <c r="R34" s="273"/>
    </row>
    <row r="35" spans="1:18" ht="40.200000000000003" customHeight="1" x14ac:dyDescent="0.25">
      <c r="A35" s="580" t="s">
        <v>306</v>
      </c>
      <c r="B35" s="581" t="s">
        <v>552</v>
      </c>
      <c r="C35" s="582" t="s">
        <v>553</v>
      </c>
      <c r="D35" s="583" t="s">
        <v>554</v>
      </c>
      <c r="E35" s="273"/>
      <c r="F35" s="584" t="s">
        <v>555</v>
      </c>
      <c r="G35" s="585" t="s">
        <v>599</v>
      </c>
      <c r="H35" s="589" t="s">
        <v>598</v>
      </c>
      <c r="I35" s="595" t="s">
        <v>558</v>
      </c>
      <c r="J35" s="587" t="s">
        <v>559</v>
      </c>
      <c r="K35" s="587">
        <v>1</v>
      </c>
      <c r="L35" s="588"/>
      <c r="M35" s="274">
        <v>517</v>
      </c>
      <c r="N35" s="274">
        <v>271</v>
      </c>
      <c r="O35" s="275">
        <f t="shared" si="0"/>
        <v>0.52417794970986464</v>
      </c>
      <c r="P35" s="593">
        <v>0.52417794970986464</v>
      </c>
      <c r="Q35" s="196">
        <f t="shared" si="1"/>
        <v>52.417794970986463</v>
      </c>
      <c r="R35" s="273"/>
    </row>
    <row r="36" spans="1:18" ht="40.200000000000003" customHeight="1" x14ac:dyDescent="0.25">
      <c r="A36" s="580" t="s">
        <v>306</v>
      </c>
      <c r="B36" s="581" t="s">
        <v>552</v>
      </c>
      <c r="C36" s="582" t="s">
        <v>553</v>
      </c>
      <c r="D36" s="583" t="s">
        <v>554</v>
      </c>
      <c r="E36" s="273"/>
      <c r="F36" s="584" t="s">
        <v>600</v>
      </c>
      <c r="G36" s="585" t="s">
        <v>601</v>
      </c>
      <c r="H36" s="586" t="s">
        <v>557</v>
      </c>
      <c r="I36" s="582" t="s">
        <v>558</v>
      </c>
      <c r="J36" s="587" t="s">
        <v>559</v>
      </c>
      <c r="K36" s="587">
        <v>1</v>
      </c>
      <c r="L36" s="588"/>
      <c r="M36" s="274">
        <v>517</v>
      </c>
      <c r="N36" s="274">
        <v>271</v>
      </c>
      <c r="O36" s="275">
        <f t="shared" si="0"/>
        <v>0.52417794970986464</v>
      </c>
      <c r="P36" s="593">
        <v>0.52417794970986464</v>
      </c>
      <c r="Q36" s="196">
        <f t="shared" si="1"/>
        <v>52.417794970986463</v>
      </c>
      <c r="R36" s="273"/>
    </row>
    <row r="37" spans="1:18" ht="40.200000000000003" customHeight="1" x14ac:dyDescent="0.25">
      <c r="A37" s="580" t="s">
        <v>306</v>
      </c>
      <c r="B37" s="581" t="s">
        <v>552</v>
      </c>
      <c r="C37" s="582" t="s">
        <v>553</v>
      </c>
      <c r="D37" s="583" t="s">
        <v>554</v>
      </c>
      <c r="E37" s="273"/>
      <c r="F37" s="584" t="s">
        <v>600</v>
      </c>
      <c r="G37" s="585" t="s">
        <v>602</v>
      </c>
      <c r="H37" s="586" t="s">
        <v>557</v>
      </c>
      <c r="I37" s="582" t="s">
        <v>558</v>
      </c>
      <c r="J37" s="587" t="s">
        <v>559</v>
      </c>
      <c r="K37" s="587">
        <v>1</v>
      </c>
      <c r="L37" s="588"/>
      <c r="M37" s="274">
        <v>517</v>
      </c>
      <c r="N37" s="274">
        <v>271</v>
      </c>
      <c r="O37" s="275">
        <f t="shared" si="0"/>
        <v>0.52417794970986464</v>
      </c>
      <c r="P37" s="593">
        <v>0.52417794970986464</v>
      </c>
      <c r="Q37" s="196">
        <f t="shared" si="1"/>
        <v>52.417794970986463</v>
      </c>
      <c r="R37" s="273"/>
    </row>
    <row r="38" spans="1:18" ht="40.200000000000003" customHeight="1" x14ac:dyDescent="0.25">
      <c r="A38" s="580" t="s">
        <v>306</v>
      </c>
      <c r="B38" s="581" t="s">
        <v>552</v>
      </c>
      <c r="C38" s="582" t="s">
        <v>553</v>
      </c>
      <c r="D38" s="583" t="s">
        <v>554</v>
      </c>
      <c r="E38" s="273"/>
      <c r="F38" s="584" t="s">
        <v>600</v>
      </c>
      <c r="G38" s="585" t="s">
        <v>603</v>
      </c>
      <c r="H38" s="586" t="s">
        <v>557</v>
      </c>
      <c r="I38" s="582" t="s">
        <v>558</v>
      </c>
      <c r="J38" s="587" t="s">
        <v>559</v>
      </c>
      <c r="K38" s="587">
        <v>1</v>
      </c>
      <c r="L38" s="592" t="s">
        <v>567</v>
      </c>
      <c r="M38" s="274">
        <v>517</v>
      </c>
      <c r="N38" s="274">
        <v>271</v>
      </c>
      <c r="O38" s="275">
        <f t="shared" si="0"/>
        <v>0.52417794970986464</v>
      </c>
      <c r="P38" s="593">
        <v>0.52417794970986464</v>
      </c>
      <c r="Q38" s="196">
        <f t="shared" si="1"/>
        <v>52.417794970986463</v>
      </c>
      <c r="R38" s="273"/>
    </row>
    <row r="39" spans="1:18" ht="40.200000000000003" customHeight="1" x14ac:dyDescent="0.25">
      <c r="A39" s="580" t="s">
        <v>306</v>
      </c>
      <c r="B39" s="581" t="s">
        <v>552</v>
      </c>
      <c r="C39" s="582" t="s">
        <v>553</v>
      </c>
      <c r="D39" s="583" t="s">
        <v>554</v>
      </c>
      <c r="E39" s="273"/>
      <c r="F39" s="584" t="s">
        <v>600</v>
      </c>
      <c r="G39" s="585" t="s">
        <v>604</v>
      </c>
      <c r="H39" s="586" t="s">
        <v>557</v>
      </c>
      <c r="I39" s="582" t="s">
        <v>558</v>
      </c>
      <c r="J39" s="587" t="s">
        <v>559</v>
      </c>
      <c r="K39" s="587">
        <v>1</v>
      </c>
      <c r="L39" s="588"/>
      <c r="M39" s="274">
        <v>517</v>
      </c>
      <c r="N39" s="274">
        <v>271</v>
      </c>
      <c r="O39" s="275">
        <f t="shared" si="0"/>
        <v>0.52417794970986464</v>
      </c>
      <c r="P39" s="593">
        <v>0.52417794970986464</v>
      </c>
      <c r="Q39" s="196">
        <f t="shared" si="1"/>
        <v>52.417794970986463</v>
      </c>
      <c r="R39" s="273"/>
    </row>
    <row r="40" spans="1:18" ht="40.200000000000003" customHeight="1" x14ac:dyDescent="0.25">
      <c r="A40" s="580" t="s">
        <v>306</v>
      </c>
      <c r="B40" s="581" t="s">
        <v>552</v>
      </c>
      <c r="C40" s="582" t="s">
        <v>553</v>
      </c>
      <c r="D40" s="583" t="s">
        <v>554</v>
      </c>
      <c r="E40" s="273"/>
      <c r="F40" s="584" t="s">
        <v>600</v>
      </c>
      <c r="G40" s="585" t="s">
        <v>605</v>
      </c>
      <c r="H40" s="586" t="s">
        <v>557</v>
      </c>
      <c r="I40" s="582" t="s">
        <v>558</v>
      </c>
      <c r="J40" s="587" t="s">
        <v>559</v>
      </c>
      <c r="K40" s="587">
        <v>1</v>
      </c>
      <c r="L40" s="588"/>
      <c r="M40" s="274">
        <v>517</v>
      </c>
      <c r="N40" s="274">
        <v>271</v>
      </c>
      <c r="O40" s="275">
        <f t="shared" si="0"/>
        <v>0.52417794970986464</v>
      </c>
      <c r="P40" s="593">
        <v>0.52417794970986464</v>
      </c>
      <c r="Q40" s="196">
        <f t="shared" si="1"/>
        <v>52.417794970986463</v>
      </c>
      <c r="R40" s="273"/>
    </row>
    <row r="41" spans="1:18" ht="40.200000000000003" customHeight="1" x14ac:dyDescent="0.25">
      <c r="A41" s="580" t="s">
        <v>306</v>
      </c>
      <c r="B41" s="581" t="s">
        <v>552</v>
      </c>
      <c r="C41" s="582" t="s">
        <v>553</v>
      </c>
      <c r="D41" s="583" t="s">
        <v>554</v>
      </c>
      <c r="E41" s="273"/>
      <c r="F41" s="584" t="s">
        <v>600</v>
      </c>
      <c r="G41" s="585" t="s">
        <v>606</v>
      </c>
      <c r="H41" s="586" t="s">
        <v>557</v>
      </c>
      <c r="I41" s="582" t="s">
        <v>558</v>
      </c>
      <c r="J41" s="587" t="s">
        <v>559</v>
      </c>
      <c r="K41" s="587">
        <v>1</v>
      </c>
      <c r="L41" s="592" t="s">
        <v>567</v>
      </c>
      <c r="M41" s="274">
        <v>517</v>
      </c>
      <c r="N41" s="274">
        <v>271</v>
      </c>
      <c r="O41" s="275">
        <f t="shared" si="0"/>
        <v>0.52417794970986464</v>
      </c>
      <c r="P41" s="593">
        <v>0.52417794970986464</v>
      </c>
      <c r="Q41" s="196">
        <f t="shared" si="1"/>
        <v>52.417794970986463</v>
      </c>
      <c r="R41" s="273"/>
    </row>
    <row r="42" spans="1:18" ht="40.200000000000003" customHeight="1" x14ac:dyDescent="0.25">
      <c r="A42" s="580" t="s">
        <v>306</v>
      </c>
      <c r="B42" s="581" t="s">
        <v>552</v>
      </c>
      <c r="C42" s="582" t="s">
        <v>553</v>
      </c>
      <c r="D42" s="583" t="s">
        <v>554</v>
      </c>
      <c r="E42" s="273"/>
      <c r="F42" s="584" t="s">
        <v>600</v>
      </c>
      <c r="G42" s="585" t="s">
        <v>607</v>
      </c>
      <c r="H42" s="586" t="s">
        <v>557</v>
      </c>
      <c r="I42" s="582" t="s">
        <v>558</v>
      </c>
      <c r="J42" s="587" t="s">
        <v>559</v>
      </c>
      <c r="K42" s="587">
        <v>1</v>
      </c>
      <c r="L42" s="588"/>
      <c r="M42" s="274">
        <v>517</v>
      </c>
      <c r="N42" s="274">
        <v>271</v>
      </c>
      <c r="O42" s="275">
        <f t="shared" si="0"/>
        <v>0.52417794970986464</v>
      </c>
      <c r="P42" s="593">
        <v>0.52417794970986464</v>
      </c>
      <c r="Q42" s="196">
        <f t="shared" si="1"/>
        <v>52.417794970986463</v>
      </c>
      <c r="R42" s="273"/>
    </row>
    <row r="43" spans="1:18" ht="40.200000000000003" customHeight="1" x14ac:dyDescent="0.25">
      <c r="A43" s="580" t="s">
        <v>306</v>
      </c>
      <c r="B43" s="581" t="s">
        <v>552</v>
      </c>
      <c r="C43" s="582" t="s">
        <v>553</v>
      </c>
      <c r="D43" s="583" t="s">
        <v>554</v>
      </c>
      <c r="E43" s="273"/>
      <c r="F43" s="584" t="s">
        <v>600</v>
      </c>
      <c r="G43" s="585" t="s">
        <v>608</v>
      </c>
      <c r="H43" s="586" t="s">
        <v>557</v>
      </c>
      <c r="I43" s="582" t="s">
        <v>558</v>
      </c>
      <c r="J43" s="587" t="s">
        <v>559</v>
      </c>
      <c r="K43" s="587">
        <v>1</v>
      </c>
      <c r="L43" s="588"/>
      <c r="M43" s="274">
        <v>517</v>
      </c>
      <c r="N43" s="274">
        <v>271</v>
      </c>
      <c r="O43" s="275">
        <f t="shared" si="0"/>
        <v>0.52417794970986464</v>
      </c>
      <c r="P43" s="593">
        <v>0.52417794970986464</v>
      </c>
      <c r="Q43" s="196">
        <f t="shared" si="1"/>
        <v>52.417794970986463</v>
      </c>
      <c r="R43" s="273"/>
    </row>
    <row r="44" spans="1:18" ht="40.200000000000003" customHeight="1" x14ac:dyDescent="0.25">
      <c r="A44" s="580" t="s">
        <v>306</v>
      </c>
      <c r="B44" s="581" t="s">
        <v>552</v>
      </c>
      <c r="C44" s="582" t="s">
        <v>553</v>
      </c>
      <c r="D44" s="583" t="s">
        <v>525</v>
      </c>
      <c r="E44" s="273"/>
      <c r="F44" s="584" t="s">
        <v>555</v>
      </c>
      <c r="G44" s="585" t="s">
        <v>556</v>
      </c>
      <c r="H44" s="586" t="s">
        <v>557</v>
      </c>
      <c r="I44" s="582" t="s">
        <v>558</v>
      </c>
      <c r="J44" s="587" t="s">
        <v>559</v>
      </c>
      <c r="K44" s="587">
        <v>1</v>
      </c>
      <c r="L44" s="588"/>
      <c r="M44" s="274">
        <v>106</v>
      </c>
      <c r="N44" s="274">
        <v>106</v>
      </c>
      <c r="O44" s="275">
        <f t="shared" si="0"/>
        <v>1</v>
      </c>
      <c r="P44" s="593">
        <v>1</v>
      </c>
      <c r="Q44" s="196">
        <f t="shared" si="1"/>
        <v>100</v>
      </c>
      <c r="R44" s="596"/>
    </row>
    <row r="45" spans="1:18" ht="40.200000000000003" customHeight="1" x14ac:dyDescent="0.25">
      <c r="A45" s="580" t="s">
        <v>306</v>
      </c>
      <c r="B45" s="581" t="s">
        <v>552</v>
      </c>
      <c r="C45" s="582" t="s">
        <v>553</v>
      </c>
      <c r="D45" s="583" t="s">
        <v>525</v>
      </c>
      <c r="E45" s="273"/>
      <c r="F45" s="584" t="s">
        <v>555</v>
      </c>
      <c r="G45" s="585" t="s">
        <v>560</v>
      </c>
      <c r="H45" s="589" t="s">
        <v>561</v>
      </c>
      <c r="I45" s="582"/>
      <c r="J45" s="276"/>
      <c r="K45" s="587"/>
      <c r="L45" s="277"/>
      <c r="M45" s="590" t="s">
        <v>1102</v>
      </c>
      <c r="N45" s="590" t="s">
        <v>1102</v>
      </c>
      <c r="O45" s="590" t="s">
        <v>1102</v>
      </c>
      <c r="P45" s="590" t="s">
        <v>1102</v>
      </c>
      <c r="Q45" s="196" t="s">
        <v>1102</v>
      </c>
      <c r="R45" s="273"/>
    </row>
    <row r="46" spans="1:18" ht="40.200000000000003" customHeight="1" x14ac:dyDescent="0.25">
      <c r="A46" s="580" t="s">
        <v>306</v>
      </c>
      <c r="B46" s="581" t="s">
        <v>552</v>
      </c>
      <c r="C46" s="582" t="s">
        <v>553</v>
      </c>
      <c r="D46" s="583" t="s">
        <v>525</v>
      </c>
      <c r="E46" s="273"/>
      <c r="F46" s="584" t="s">
        <v>555</v>
      </c>
      <c r="G46" s="585" t="s">
        <v>562</v>
      </c>
      <c r="H46" s="586" t="s">
        <v>557</v>
      </c>
      <c r="I46" s="582" t="s">
        <v>558</v>
      </c>
      <c r="J46" s="587" t="s">
        <v>559</v>
      </c>
      <c r="K46" s="587">
        <v>1</v>
      </c>
      <c r="L46" s="277"/>
      <c r="M46" s="274">
        <v>106</v>
      </c>
      <c r="N46" s="274">
        <v>46</v>
      </c>
      <c r="O46" s="275">
        <f t="shared" si="0"/>
        <v>0.43396226415094341</v>
      </c>
      <c r="P46" s="591">
        <v>0.43396226415094341</v>
      </c>
      <c r="Q46" s="196">
        <f t="shared" si="1"/>
        <v>43.39622641509434</v>
      </c>
      <c r="R46" s="273"/>
    </row>
    <row r="47" spans="1:18" ht="40.200000000000003" customHeight="1" x14ac:dyDescent="0.25">
      <c r="A47" s="580" t="s">
        <v>306</v>
      </c>
      <c r="B47" s="581" t="s">
        <v>552</v>
      </c>
      <c r="C47" s="582" t="s">
        <v>553</v>
      </c>
      <c r="D47" s="583" t="s">
        <v>525</v>
      </c>
      <c r="E47" s="273"/>
      <c r="F47" s="584" t="s">
        <v>555</v>
      </c>
      <c r="G47" s="585" t="s">
        <v>609</v>
      </c>
      <c r="H47" s="586" t="s">
        <v>557</v>
      </c>
      <c r="I47" s="582" t="s">
        <v>558</v>
      </c>
      <c r="J47" s="587" t="s">
        <v>559</v>
      </c>
      <c r="K47" s="587">
        <v>1</v>
      </c>
      <c r="L47" s="277"/>
      <c r="M47" s="274">
        <v>106</v>
      </c>
      <c r="N47" s="274">
        <v>46</v>
      </c>
      <c r="O47" s="275">
        <f t="shared" si="0"/>
        <v>0.43396226415094341</v>
      </c>
      <c r="P47" s="591">
        <v>0.43396226415094341</v>
      </c>
      <c r="Q47" s="196">
        <f t="shared" si="1"/>
        <v>43.39622641509434</v>
      </c>
      <c r="R47" s="273"/>
    </row>
    <row r="48" spans="1:18" ht="40.200000000000003" customHeight="1" x14ac:dyDescent="0.25">
      <c r="A48" s="580" t="s">
        <v>306</v>
      </c>
      <c r="B48" s="581" t="s">
        <v>552</v>
      </c>
      <c r="C48" s="582" t="s">
        <v>553</v>
      </c>
      <c r="D48" s="583" t="s">
        <v>525</v>
      </c>
      <c r="E48" s="273"/>
      <c r="F48" s="584" t="s">
        <v>555</v>
      </c>
      <c r="G48" s="585" t="s">
        <v>610</v>
      </c>
      <c r="H48" s="586" t="s">
        <v>565</v>
      </c>
      <c r="I48" s="582" t="s">
        <v>566</v>
      </c>
      <c r="J48" s="587" t="s">
        <v>559</v>
      </c>
      <c r="K48" s="587">
        <v>1</v>
      </c>
      <c r="L48" s="592" t="s">
        <v>567</v>
      </c>
      <c r="M48" s="274">
        <v>106</v>
      </c>
      <c r="N48" s="274">
        <v>46</v>
      </c>
      <c r="O48" s="275">
        <f t="shared" si="0"/>
        <v>0.43396226415094341</v>
      </c>
      <c r="P48" s="593">
        <v>0.43396226415094341</v>
      </c>
      <c r="Q48" s="196">
        <f t="shared" si="1"/>
        <v>43.39622641509434</v>
      </c>
      <c r="R48" s="273"/>
    </row>
    <row r="49" spans="1:18" ht="40.200000000000003" customHeight="1" x14ac:dyDescent="0.25">
      <c r="A49" s="580" t="s">
        <v>306</v>
      </c>
      <c r="B49" s="581" t="s">
        <v>552</v>
      </c>
      <c r="C49" s="582" t="s">
        <v>553</v>
      </c>
      <c r="D49" s="583" t="s">
        <v>525</v>
      </c>
      <c r="E49" s="273"/>
      <c r="F49" s="584" t="s">
        <v>555</v>
      </c>
      <c r="G49" s="585" t="s">
        <v>568</v>
      </c>
      <c r="H49" s="586" t="s">
        <v>557</v>
      </c>
      <c r="I49" s="582" t="s">
        <v>558</v>
      </c>
      <c r="J49" s="587" t="s">
        <v>559</v>
      </c>
      <c r="K49" s="587">
        <v>1</v>
      </c>
      <c r="L49" s="277"/>
      <c r="M49" s="274">
        <v>106</v>
      </c>
      <c r="N49" s="274">
        <v>45</v>
      </c>
      <c r="O49" s="275">
        <f t="shared" si="0"/>
        <v>0.42452830188679247</v>
      </c>
      <c r="P49" s="591">
        <v>0.42452830188679247</v>
      </c>
      <c r="Q49" s="196">
        <f t="shared" si="1"/>
        <v>42.452830188679243</v>
      </c>
      <c r="R49" s="273"/>
    </row>
    <row r="50" spans="1:18" ht="40.200000000000003" customHeight="1" x14ac:dyDescent="0.25">
      <c r="A50" s="580" t="s">
        <v>306</v>
      </c>
      <c r="B50" s="581" t="s">
        <v>552</v>
      </c>
      <c r="C50" s="582" t="s">
        <v>553</v>
      </c>
      <c r="D50" s="583" t="s">
        <v>525</v>
      </c>
      <c r="E50" s="273"/>
      <c r="F50" s="584" t="s">
        <v>555</v>
      </c>
      <c r="G50" s="585" t="s">
        <v>569</v>
      </c>
      <c r="H50" s="586" t="s">
        <v>557</v>
      </c>
      <c r="I50" s="582" t="s">
        <v>558</v>
      </c>
      <c r="J50" s="587" t="s">
        <v>559</v>
      </c>
      <c r="K50" s="587">
        <v>1</v>
      </c>
      <c r="L50" s="588"/>
      <c r="M50" s="274">
        <v>106</v>
      </c>
      <c r="N50" s="274">
        <v>46</v>
      </c>
      <c r="O50" s="275">
        <f t="shared" si="0"/>
        <v>0.43396226415094341</v>
      </c>
      <c r="P50" s="593">
        <v>0.43396226415094341</v>
      </c>
      <c r="Q50" s="196">
        <f t="shared" si="1"/>
        <v>43.39622641509434</v>
      </c>
      <c r="R50" s="273"/>
    </row>
    <row r="51" spans="1:18" ht="40.200000000000003" customHeight="1" x14ac:dyDescent="0.25">
      <c r="A51" s="580" t="s">
        <v>306</v>
      </c>
      <c r="B51" s="581" t="s">
        <v>552</v>
      </c>
      <c r="C51" s="582" t="s">
        <v>553</v>
      </c>
      <c r="D51" s="583" t="s">
        <v>525</v>
      </c>
      <c r="E51" s="273"/>
      <c r="F51" s="584" t="s">
        <v>555</v>
      </c>
      <c r="G51" s="585" t="s">
        <v>570</v>
      </c>
      <c r="H51" s="586" t="s">
        <v>557</v>
      </c>
      <c r="I51" s="582" t="s">
        <v>558</v>
      </c>
      <c r="J51" s="587" t="s">
        <v>559</v>
      </c>
      <c r="K51" s="587">
        <v>1</v>
      </c>
      <c r="L51" s="588"/>
      <c r="M51" s="274">
        <v>106</v>
      </c>
      <c r="N51" s="274">
        <v>46</v>
      </c>
      <c r="O51" s="275">
        <f t="shared" si="0"/>
        <v>0.43396226415094341</v>
      </c>
      <c r="P51" s="593">
        <v>0.43396226415094341</v>
      </c>
      <c r="Q51" s="196">
        <f t="shared" si="1"/>
        <v>43.39622641509434</v>
      </c>
      <c r="R51" s="273"/>
    </row>
    <row r="52" spans="1:18" ht="40.200000000000003" customHeight="1" x14ac:dyDescent="0.25">
      <c r="A52" s="580" t="s">
        <v>306</v>
      </c>
      <c r="B52" s="581" t="s">
        <v>552</v>
      </c>
      <c r="C52" s="582" t="s">
        <v>553</v>
      </c>
      <c r="D52" s="583" t="s">
        <v>525</v>
      </c>
      <c r="E52" s="273"/>
      <c r="F52" s="584" t="s">
        <v>555</v>
      </c>
      <c r="G52" s="585" t="s">
        <v>571</v>
      </c>
      <c r="H52" s="586" t="s">
        <v>557</v>
      </c>
      <c r="I52" s="582" t="s">
        <v>558</v>
      </c>
      <c r="J52" s="587" t="s">
        <v>559</v>
      </c>
      <c r="K52" s="587">
        <v>1</v>
      </c>
      <c r="L52" s="588"/>
      <c r="M52" s="274">
        <v>106</v>
      </c>
      <c r="N52" s="274">
        <v>46</v>
      </c>
      <c r="O52" s="275">
        <f t="shared" si="0"/>
        <v>0.43396226415094341</v>
      </c>
      <c r="P52" s="593">
        <v>0.43396226415094341</v>
      </c>
      <c r="Q52" s="196">
        <f t="shared" si="1"/>
        <v>43.39622641509434</v>
      </c>
      <c r="R52" s="273"/>
    </row>
    <row r="53" spans="1:18" ht="40.200000000000003" customHeight="1" x14ac:dyDescent="0.25">
      <c r="A53" s="580" t="s">
        <v>306</v>
      </c>
      <c r="B53" s="581" t="s">
        <v>552</v>
      </c>
      <c r="C53" s="582" t="s">
        <v>553</v>
      </c>
      <c r="D53" s="583" t="s">
        <v>525</v>
      </c>
      <c r="E53" s="273"/>
      <c r="F53" s="584" t="s">
        <v>555</v>
      </c>
      <c r="G53" s="585" t="s">
        <v>572</v>
      </c>
      <c r="H53" s="586" t="s">
        <v>557</v>
      </c>
      <c r="I53" s="582" t="s">
        <v>558</v>
      </c>
      <c r="J53" s="587" t="s">
        <v>559</v>
      </c>
      <c r="K53" s="587">
        <v>1</v>
      </c>
      <c r="L53" s="588"/>
      <c r="M53" s="590" t="s">
        <v>1102</v>
      </c>
      <c r="N53" s="590" t="s">
        <v>1102</v>
      </c>
      <c r="O53" s="590" t="s">
        <v>1102</v>
      </c>
      <c r="P53" s="590" t="s">
        <v>1102</v>
      </c>
      <c r="Q53" s="196" t="s">
        <v>1102</v>
      </c>
      <c r="R53" s="273"/>
    </row>
    <row r="54" spans="1:18" ht="40.200000000000003" customHeight="1" x14ac:dyDescent="0.25">
      <c r="A54" s="580" t="s">
        <v>306</v>
      </c>
      <c r="B54" s="581" t="s">
        <v>552</v>
      </c>
      <c r="C54" s="582" t="s">
        <v>553</v>
      </c>
      <c r="D54" s="583" t="s">
        <v>525</v>
      </c>
      <c r="E54" s="273"/>
      <c r="F54" s="584" t="s">
        <v>555</v>
      </c>
      <c r="G54" s="585" t="s">
        <v>573</v>
      </c>
      <c r="H54" s="586" t="s">
        <v>574</v>
      </c>
      <c r="I54" s="582" t="s">
        <v>558</v>
      </c>
      <c r="J54" s="587" t="s">
        <v>559</v>
      </c>
      <c r="K54" s="587">
        <v>1</v>
      </c>
      <c r="L54" s="588"/>
      <c r="M54" s="274">
        <v>106</v>
      </c>
      <c r="N54" s="274">
        <v>46</v>
      </c>
      <c r="O54" s="275">
        <f t="shared" si="0"/>
        <v>0.43396226415094341</v>
      </c>
      <c r="P54" s="593">
        <v>0.43396226415094341</v>
      </c>
      <c r="Q54" s="196">
        <f t="shared" si="1"/>
        <v>43.39622641509434</v>
      </c>
      <c r="R54" s="273"/>
    </row>
    <row r="55" spans="1:18" ht="40.200000000000003" customHeight="1" x14ac:dyDescent="0.25">
      <c r="A55" s="580" t="s">
        <v>306</v>
      </c>
      <c r="B55" s="581" t="s">
        <v>552</v>
      </c>
      <c r="C55" s="582" t="s">
        <v>553</v>
      </c>
      <c r="D55" s="583" t="s">
        <v>525</v>
      </c>
      <c r="E55" s="273"/>
      <c r="F55" s="584" t="s">
        <v>555</v>
      </c>
      <c r="G55" s="585" t="s">
        <v>575</v>
      </c>
      <c r="H55" s="586" t="s">
        <v>574</v>
      </c>
      <c r="I55" s="582" t="s">
        <v>558</v>
      </c>
      <c r="J55" s="587" t="s">
        <v>559</v>
      </c>
      <c r="K55" s="587">
        <v>1</v>
      </c>
      <c r="L55" s="588"/>
      <c r="M55" s="274">
        <v>106</v>
      </c>
      <c r="N55" s="274">
        <v>46</v>
      </c>
      <c r="O55" s="275">
        <f t="shared" si="0"/>
        <v>0.43396226415094341</v>
      </c>
      <c r="P55" s="593">
        <v>0.43396226415094341</v>
      </c>
      <c r="Q55" s="196">
        <f t="shared" si="1"/>
        <v>43.39622641509434</v>
      </c>
      <c r="R55" s="273"/>
    </row>
    <row r="56" spans="1:18" ht="40.200000000000003" customHeight="1" x14ac:dyDescent="0.25">
      <c r="A56" s="580" t="s">
        <v>306</v>
      </c>
      <c r="B56" s="581" t="s">
        <v>552</v>
      </c>
      <c r="C56" s="582" t="s">
        <v>553</v>
      </c>
      <c r="D56" s="583" t="s">
        <v>525</v>
      </c>
      <c r="E56" s="273"/>
      <c r="F56" s="584" t="s">
        <v>555</v>
      </c>
      <c r="G56" s="585" t="s">
        <v>576</v>
      </c>
      <c r="H56" s="586" t="s">
        <v>557</v>
      </c>
      <c r="I56" s="582" t="s">
        <v>558</v>
      </c>
      <c r="J56" s="587" t="s">
        <v>559</v>
      </c>
      <c r="K56" s="587">
        <v>1</v>
      </c>
      <c r="L56" s="588"/>
      <c r="M56" s="274">
        <v>106</v>
      </c>
      <c r="N56" s="274">
        <v>46</v>
      </c>
      <c r="O56" s="275">
        <f t="shared" si="0"/>
        <v>0.43396226415094341</v>
      </c>
      <c r="P56" s="593">
        <v>0.43396226415094341</v>
      </c>
      <c r="Q56" s="196">
        <f t="shared" si="1"/>
        <v>43.39622641509434</v>
      </c>
      <c r="R56" s="273"/>
    </row>
    <row r="57" spans="1:18" ht="40.200000000000003" customHeight="1" x14ac:dyDescent="0.25">
      <c r="A57" s="580" t="s">
        <v>306</v>
      </c>
      <c r="B57" s="581" t="s">
        <v>552</v>
      </c>
      <c r="C57" s="582" t="s">
        <v>553</v>
      </c>
      <c r="D57" s="583" t="s">
        <v>525</v>
      </c>
      <c r="E57" s="273"/>
      <c r="F57" s="584" t="s">
        <v>555</v>
      </c>
      <c r="G57" s="585" t="s">
        <v>577</v>
      </c>
      <c r="H57" s="586" t="s">
        <v>578</v>
      </c>
      <c r="I57" s="582" t="s">
        <v>566</v>
      </c>
      <c r="J57" s="587" t="s">
        <v>559</v>
      </c>
      <c r="K57" s="587">
        <v>1</v>
      </c>
      <c r="L57" s="588"/>
      <c r="M57" s="274">
        <v>106</v>
      </c>
      <c r="N57" s="274">
        <v>46</v>
      </c>
      <c r="O57" s="275">
        <f t="shared" si="0"/>
        <v>0.43396226415094341</v>
      </c>
      <c r="P57" s="593">
        <v>0.43396226415094341</v>
      </c>
      <c r="Q57" s="196">
        <f t="shared" si="1"/>
        <v>43.39622641509434</v>
      </c>
      <c r="R57" s="273"/>
    </row>
    <row r="58" spans="1:18" ht="40.200000000000003" customHeight="1" x14ac:dyDescent="0.25">
      <c r="A58" s="580" t="s">
        <v>306</v>
      </c>
      <c r="B58" s="581" t="s">
        <v>552</v>
      </c>
      <c r="C58" s="582" t="s">
        <v>553</v>
      </c>
      <c r="D58" s="583" t="s">
        <v>525</v>
      </c>
      <c r="E58" s="273"/>
      <c r="F58" s="584" t="s">
        <v>555</v>
      </c>
      <c r="G58" s="585" t="s">
        <v>579</v>
      </c>
      <c r="H58" s="589" t="s">
        <v>561</v>
      </c>
      <c r="I58" s="582"/>
      <c r="J58" s="587"/>
      <c r="K58" s="594"/>
      <c r="L58" s="588"/>
      <c r="M58" s="590" t="s">
        <v>1102</v>
      </c>
      <c r="N58" s="590" t="s">
        <v>1102</v>
      </c>
      <c r="O58" s="590" t="s">
        <v>1102</v>
      </c>
      <c r="P58" s="590" t="s">
        <v>1102</v>
      </c>
      <c r="Q58" s="196" t="s">
        <v>1102</v>
      </c>
      <c r="R58" s="273"/>
    </row>
    <row r="59" spans="1:18" ht="40.200000000000003" customHeight="1" x14ac:dyDescent="0.25">
      <c r="A59" s="580" t="s">
        <v>306</v>
      </c>
      <c r="B59" s="581" t="s">
        <v>552</v>
      </c>
      <c r="C59" s="582" t="s">
        <v>553</v>
      </c>
      <c r="D59" s="583" t="s">
        <v>525</v>
      </c>
      <c r="E59" s="273"/>
      <c r="F59" s="584" t="s">
        <v>555</v>
      </c>
      <c r="G59" s="585" t="s">
        <v>580</v>
      </c>
      <c r="H59" s="586" t="s">
        <v>557</v>
      </c>
      <c r="I59" s="582" t="s">
        <v>558</v>
      </c>
      <c r="J59" s="587" t="s">
        <v>559</v>
      </c>
      <c r="K59" s="587">
        <v>1</v>
      </c>
      <c r="L59" s="588"/>
      <c r="M59" s="274">
        <v>106</v>
      </c>
      <c r="N59" s="274">
        <v>46</v>
      </c>
      <c r="O59" s="275">
        <f t="shared" si="0"/>
        <v>0.43396226415094341</v>
      </c>
      <c r="P59" s="593">
        <v>0.43396226415094341</v>
      </c>
      <c r="Q59" s="196">
        <f t="shared" si="1"/>
        <v>43.39622641509434</v>
      </c>
      <c r="R59" s="273"/>
    </row>
    <row r="60" spans="1:18" ht="40.200000000000003" customHeight="1" x14ac:dyDescent="0.25">
      <c r="A60" s="580" t="s">
        <v>306</v>
      </c>
      <c r="B60" s="581" t="s">
        <v>552</v>
      </c>
      <c r="C60" s="582" t="s">
        <v>553</v>
      </c>
      <c r="D60" s="583" t="s">
        <v>525</v>
      </c>
      <c r="E60" s="273"/>
      <c r="F60" s="584" t="s">
        <v>555</v>
      </c>
      <c r="G60" s="585" t="s">
        <v>581</v>
      </c>
      <c r="H60" s="586" t="s">
        <v>557</v>
      </c>
      <c r="I60" s="582" t="s">
        <v>558</v>
      </c>
      <c r="J60" s="587" t="s">
        <v>559</v>
      </c>
      <c r="K60" s="587">
        <v>1</v>
      </c>
      <c r="L60" s="588"/>
      <c r="M60" s="274">
        <v>106</v>
      </c>
      <c r="N60" s="274">
        <v>46</v>
      </c>
      <c r="O60" s="275">
        <f t="shared" si="0"/>
        <v>0.43396226415094341</v>
      </c>
      <c r="P60" s="593">
        <v>0.43396226415094341</v>
      </c>
      <c r="Q60" s="196">
        <f t="shared" si="1"/>
        <v>43.39622641509434</v>
      </c>
      <c r="R60" s="273"/>
    </row>
    <row r="61" spans="1:18" ht="40.200000000000003" customHeight="1" x14ac:dyDescent="0.25">
      <c r="A61" s="580" t="s">
        <v>306</v>
      </c>
      <c r="B61" s="581" t="s">
        <v>552</v>
      </c>
      <c r="C61" s="582" t="s">
        <v>553</v>
      </c>
      <c r="D61" s="583" t="s">
        <v>525</v>
      </c>
      <c r="E61" s="273"/>
      <c r="F61" s="584" t="s">
        <v>555</v>
      </c>
      <c r="G61" s="585" t="s">
        <v>582</v>
      </c>
      <c r="H61" s="586" t="s">
        <v>578</v>
      </c>
      <c r="I61" s="582" t="s">
        <v>566</v>
      </c>
      <c r="J61" s="587" t="s">
        <v>559</v>
      </c>
      <c r="K61" s="587">
        <v>1</v>
      </c>
      <c r="L61" s="588"/>
      <c r="M61" s="274">
        <v>106</v>
      </c>
      <c r="N61" s="274">
        <v>46</v>
      </c>
      <c r="O61" s="275">
        <f t="shared" si="0"/>
        <v>0.43396226415094341</v>
      </c>
      <c r="P61" s="593">
        <v>0.43396226415094341</v>
      </c>
      <c r="Q61" s="196">
        <f t="shared" si="1"/>
        <v>43.39622641509434</v>
      </c>
      <c r="R61" s="273"/>
    </row>
    <row r="62" spans="1:18" ht="40.200000000000003" customHeight="1" x14ac:dyDescent="0.25">
      <c r="A62" s="580" t="s">
        <v>306</v>
      </c>
      <c r="B62" s="581" t="s">
        <v>552</v>
      </c>
      <c r="C62" s="582" t="s">
        <v>553</v>
      </c>
      <c r="D62" s="583" t="s">
        <v>525</v>
      </c>
      <c r="E62" s="273"/>
      <c r="F62" s="584" t="s">
        <v>555</v>
      </c>
      <c r="G62" s="585" t="s">
        <v>583</v>
      </c>
      <c r="H62" s="586" t="s">
        <v>557</v>
      </c>
      <c r="I62" s="582" t="s">
        <v>558</v>
      </c>
      <c r="J62" s="587" t="s">
        <v>559</v>
      </c>
      <c r="K62" s="587">
        <v>1</v>
      </c>
      <c r="L62" s="588"/>
      <c r="M62" s="274">
        <v>106</v>
      </c>
      <c r="N62" s="274">
        <v>46</v>
      </c>
      <c r="O62" s="275">
        <f t="shared" si="0"/>
        <v>0.43396226415094341</v>
      </c>
      <c r="P62" s="593">
        <v>0.43396226415094341</v>
      </c>
      <c r="Q62" s="196">
        <f t="shared" si="1"/>
        <v>43.39622641509434</v>
      </c>
      <c r="R62" s="273"/>
    </row>
    <row r="63" spans="1:18" ht="40.200000000000003" customHeight="1" x14ac:dyDescent="0.25">
      <c r="A63" s="580" t="s">
        <v>306</v>
      </c>
      <c r="B63" s="581" t="s">
        <v>552</v>
      </c>
      <c r="C63" s="582" t="s">
        <v>553</v>
      </c>
      <c r="D63" s="583" t="s">
        <v>525</v>
      </c>
      <c r="E63" s="273"/>
      <c r="F63" s="584" t="s">
        <v>555</v>
      </c>
      <c r="G63" s="585" t="s">
        <v>584</v>
      </c>
      <c r="H63" s="586" t="s">
        <v>557</v>
      </c>
      <c r="I63" s="582" t="s">
        <v>558</v>
      </c>
      <c r="J63" s="587" t="s">
        <v>559</v>
      </c>
      <c r="K63" s="587">
        <v>1</v>
      </c>
      <c r="L63" s="592" t="s">
        <v>567</v>
      </c>
      <c r="M63" s="274">
        <v>106</v>
      </c>
      <c r="N63" s="274">
        <v>46</v>
      </c>
      <c r="O63" s="275">
        <f t="shared" si="0"/>
        <v>0.43396226415094341</v>
      </c>
      <c r="P63" s="593">
        <v>0.43396226415094341</v>
      </c>
      <c r="Q63" s="196">
        <f t="shared" si="1"/>
        <v>43.39622641509434</v>
      </c>
      <c r="R63" s="273"/>
    </row>
    <row r="64" spans="1:18" ht="40.200000000000003" customHeight="1" x14ac:dyDescent="0.25">
      <c r="A64" s="580" t="s">
        <v>306</v>
      </c>
      <c r="B64" s="581" t="s">
        <v>552</v>
      </c>
      <c r="C64" s="582" t="s">
        <v>553</v>
      </c>
      <c r="D64" s="583" t="s">
        <v>525</v>
      </c>
      <c r="E64" s="273"/>
      <c r="F64" s="584" t="s">
        <v>555</v>
      </c>
      <c r="G64" s="585" t="s">
        <v>585</v>
      </c>
      <c r="H64" s="586" t="s">
        <v>586</v>
      </c>
      <c r="I64" s="582" t="s">
        <v>566</v>
      </c>
      <c r="J64" s="587" t="s">
        <v>559</v>
      </c>
      <c r="K64" s="587">
        <v>1</v>
      </c>
      <c r="L64" s="588"/>
      <c r="M64" s="274">
        <v>106</v>
      </c>
      <c r="N64" s="274">
        <v>46</v>
      </c>
      <c r="O64" s="275">
        <f t="shared" si="0"/>
        <v>0.43396226415094341</v>
      </c>
      <c r="P64" s="593">
        <v>0.43396226415094341</v>
      </c>
      <c r="Q64" s="196">
        <f t="shared" si="1"/>
        <v>43.39622641509434</v>
      </c>
      <c r="R64" s="273"/>
    </row>
    <row r="65" spans="1:18" ht="40.200000000000003" customHeight="1" x14ac:dyDescent="0.25">
      <c r="A65" s="580" t="s">
        <v>306</v>
      </c>
      <c r="B65" s="581" t="s">
        <v>552</v>
      </c>
      <c r="C65" s="582" t="s">
        <v>553</v>
      </c>
      <c r="D65" s="583" t="s">
        <v>525</v>
      </c>
      <c r="E65" s="273"/>
      <c r="F65" s="584" t="s">
        <v>555</v>
      </c>
      <c r="G65" s="585" t="s">
        <v>240</v>
      </c>
      <c r="H65" s="586" t="s">
        <v>587</v>
      </c>
      <c r="I65" s="582" t="s">
        <v>558</v>
      </c>
      <c r="J65" s="587" t="s">
        <v>559</v>
      </c>
      <c r="K65" s="587">
        <v>1</v>
      </c>
      <c r="L65" s="588"/>
      <c r="M65" s="274">
        <v>106</v>
      </c>
      <c r="N65" s="274">
        <v>46</v>
      </c>
      <c r="O65" s="275">
        <f t="shared" si="0"/>
        <v>0.43396226415094341</v>
      </c>
      <c r="P65" s="593">
        <v>0.43396226415094341</v>
      </c>
      <c r="Q65" s="196">
        <f t="shared" si="1"/>
        <v>43.39622641509434</v>
      </c>
      <c r="R65" s="273"/>
    </row>
    <row r="66" spans="1:18" ht="40.200000000000003" customHeight="1" x14ac:dyDescent="0.25">
      <c r="A66" s="580" t="s">
        <v>306</v>
      </c>
      <c r="B66" s="581" t="s">
        <v>552</v>
      </c>
      <c r="C66" s="582" t="s">
        <v>553</v>
      </c>
      <c r="D66" s="583" t="s">
        <v>525</v>
      </c>
      <c r="E66" s="273"/>
      <c r="F66" s="584" t="s">
        <v>555</v>
      </c>
      <c r="G66" s="585" t="s">
        <v>588</v>
      </c>
      <c r="H66" s="586" t="s">
        <v>587</v>
      </c>
      <c r="I66" s="582" t="s">
        <v>558</v>
      </c>
      <c r="J66" s="587" t="s">
        <v>559</v>
      </c>
      <c r="K66" s="587">
        <v>1</v>
      </c>
      <c r="L66" s="588"/>
      <c r="M66" s="274">
        <v>106</v>
      </c>
      <c r="N66" s="274">
        <v>46</v>
      </c>
      <c r="O66" s="275">
        <f t="shared" si="0"/>
        <v>0.43396226415094341</v>
      </c>
      <c r="P66" s="593">
        <v>0.43396226415094341</v>
      </c>
      <c r="Q66" s="196">
        <f t="shared" si="1"/>
        <v>43.39622641509434</v>
      </c>
      <c r="R66" s="273"/>
    </row>
    <row r="67" spans="1:18" ht="40.200000000000003" customHeight="1" x14ac:dyDescent="0.25">
      <c r="A67" s="580" t="s">
        <v>306</v>
      </c>
      <c r="B67" s="581" t="s">
        <v>552</v>
      </c>
      <c r="C67" s="582" t="s">
        <v>553</v>
      </c>
      <c r="D67" s="583" t="s">
        <v>525</v>
      </c>
      <c r="E67" s="273"/>
      <c r="F67" s="584" t="s">
        <v>555</v>
      </c>
      <c r="G67" s="585" t="s">
        <v>611</v>
      </c>
      <c r="H67" s="586" t="s">
        <v>587</v>
      </c>
      <c r="I67" s="582" t="s">
        <v>558</v>
      </c>
      <c r="J67" s="587" t="s">
        <v>559</v>
      </c>
      <c r="K67" s="587">
        <v>1</v>
      </c>
      <c r="L67" s="588"/>
      <c r="M67" s="274">
        <v>106</v>
      </c>
      <c r="N67" s="274">
        <v>46</v>
      </c>
      <c r="O67" s="275">
        <f t="shared" si="0"/>
        <v>0.43396226415094341</v>
      </c>
      <c r="P67" s="593">
        <v>0.43396226415094341</v>
      </c>
      <c r="Q67" s="196">
        <f t="shared" si="1"/>
        <v>43.39622641509434</v>
      </c>
      <c r="R67" s="273"/>
    </row>
    <row r="68" spans="1:18" ht="40.200000000000003" customHeight="1" x14ac:dyDescent="0.25">
      <c r="A68" s="580" t="s">
        <v>306</v>
      </c>
      <c r="B68" s="581" t="s">
        <v>552</v>
      </c>
      <c r="C68" s="582" t="s">
        <v>553</v>
      </c>
      <c r="D68" s="583" t="s">
        <v>525</v>
      </c>
      <c r="E68" s="273"/>
      <c r="F68" s="584" t="s">
        <v>555</v>
      </c>
      <c r="G68" s="585" t="s">
        <v>612</v>
      </c>
      <c r="H68" s="586" t="s">
        <v>587</v>
      </c>
      <c r="I68" s="582" t="s">
        <v>558</v>
      </c>
      <c r="J68" s="587" t="s">
        <v>559</v>
      </c>
      <c r="K68" s="587">
        <v>1</v>
      </c>
      <c r="L68" s="588"/>
      <c r="M68" s="274">
        <v>106</v>
      </c>
      <c r="N68" s="274">
        <v>46</v>
      </c>
      <c r="O68" s="275">
        <f t="shared" si="0"/>
        <v>0.43396226415094341</v>
      </c>
      <c r="P68" s="593">
        <v>0.43396226415094341</v>
      </c>
      <c r="Q68" s="196">
        <f t="shared" si="1"/>
        <v>43.39622641509434</v>
      </c>
      <c r="R68" s="273"/>
    </row>
    <row r="69" spans="1:18" ht="40.200000000000003" customHeight="1" x14ac:dyDescent="0.25">
      <c r="A69" s="580" t="s">
        <v>306</v>
      </c>
      <c r="B69" s="581" t="s">
        <v>552</v>
      </c>
      <c r="C69" s="582" t="s">
        <v>553</v>
      </c>
      <c r="D69" s="583" t="s">
        <v>525</v>
      </c>
      <c r="E69" s="273"/>
      <c r="F69" s="584" t="s">
        <v>555</v>
      </c>
      <c r="G69" s="585" t="s">
        <v>591</v>
      </c>
      <c r="H69" s="586" t="s">
        <v>587</v>
      </c>
      <c r="I69" s="582" t="s">
        <v>558</v>
      </c>
      <c r="J69" s="587" t="s">
        <v>559</v>
      </c>
      <c r="K69" s="587">
        <v>1</v>
      </c>
      <c r="L69" s="588"/>
      <c r="M69" s="274">
        <v>106</v>
      </c>
      <c r="N69" s="274">
        <v>46</v>
      </c>
      <c r="O69" s="275">
        <f t="shared" si="0"/>
        <v>0.43396226415094341</v>
      </c>
      <c r="P69" s="593">
        <v>0.43396226415094341</v>
      </c>
      <c r="Q69" s="196">
        <f t="shared" si="1"/>
        <v>43.39622641509434</v>
      </c>
      <c r="R69" s="273"/>
    </row>
    <row r="70" spans="1:18" ht="40.200000000000003" customHeight="1" x14ac:dyDescent="0.25">
      <c r="A70" s="580" t="s">
        <v>306</v>
      </c>
      <c r="B70" s="581" t="s">
        <v>552</v>
      </c>
      <c r="C70" s="582" t="s">
        <v>553</v>
      </c>
      <c r="D70" s="583" t="s">
        <v>525</v>
      </c>
      <c r="E70" s="273"/>
      <c r="F70" s="584" t="s">
        <v>555</v>
      </c>
      <c r="G70" s="585" t="s">
        <v>592</v>
      </c>
      <c r="H70" s="586" t="s">
        <v>593</v>
      </c>
      <c r="I70" s="582" t="s">
        <v>558</v>
      </c>
      <c r="J70" s="587" t="s">
        <v>559</v>
      </c>
      <c r="K70" s="587">
        <v>1</v>
      </c>
      <c r="L70" s="588"/>
      <c r="M70" s="274">
        <v>106</v>
      </c>
      <c r="N70" s="274">
        <v>46</v>
      </c>
      <c r="O70" s="275">
        <f t="shared" si="0"/>
        <v>0.43396226415094341</v>
      </c>
      <c r="P70" s="593">
        <v>0.43396226415094341</v>
      </c>
      <c r="Q70" s="196">
        <f t="shared" si="1"/>
        <v>43.39622641509434</v>
      </c>
      <c r="R70" s="273"/>
    </row>
    <row r="71" spans="1:18" ht="40.200000000000003" customHeight="1" x14ac:dyDescent="0.25">
      <c r="A71" s="580" t="s">
        <v>306</v>
      </c>
      <c r="B71" s="581" t="s">
        <v>552</v>
      </c>
      <c r="C71" s="582" t="s">
        <v>553</v>
      </c>
      <c r="D71" s="583" t="s">
        <v>525</v>
      </c>
      <c r="E71" s="273"/>
      <c r="F71" s="584" t="s">
        <v>555</v>
      </c>
      <c r="G71" s="585" t="s">
        <v>594</v>
      </c>
      <c r="H71" s="586" t="s">
        <v>557</v>
      </c>
      <c r="I71" s="582" t="s">
        <v>558</v>
      </c>
      <c r="J71" s="587" t="s">
        <v>559</v>
      </c>
      <c r="K71" s="587">
        <v>1</v>
      </c>
      <c r="L71" s="588"/>
      <c r="M71" s="274">
        <v>106</v>
      </c>
      <c r="N71" s="274">
        <v>46</v>
      </c>
      <c r="O71" s="275">
        <f t="shared" ref="O71:O134" si="2">N71/M71</f>
        <v>0.43396226415094341</v>
      </c>
      <c r="P71" s="593">
        <v>0.43396226415094341</v>
      </c>
      <c r="Q71" s="196">
        <f t="shared" ref="Q71:Q134" si="3">N71/(M71*K71/100)</f>
        <v>43.39622641509434</v>
      </c>
      <c r="R71" s="273"/>
    </row>
    <row r="72" spans="1:18" ht="40.200000000000003" customHeight="1" x14ac:dyDescent="0.25">
      <c r="A72" s="580" t="s">
        <v>306</v>
      </c>
      <c r="B72" s="581" t="s">
        <v>552</v>
      </c>
      <c r="C72" s="582" t="s">
        <v>553</v>
      </c>
      <c r="D72" s="583" t="s">
        <v>525</v>
      </c>
      <c r="E72" s="273"/>
      <c r="F72" s="584" t="s">
        <v>555</v>
      </c>
      <c r="G72" s="585" t="s">
        <v>595</v>
      </c>
      <c r="H72" s="586" t="s">
        <v>596</v>
      </c>
      <c r="I72" s="582" t="s">
        <v>558</v>
      </c>
      <c r="J72" s="587" t="s">
        <v>559</v>
      </c>
      <c r="K72" s="587">
        <v>1</v>
      </c>
      <c r="L72" s="588"/>
      <c r="M72" s="274">
        <v>106</v>
      </c>
      <c r="N72" s="274">
        <v>46</v>
      </c>
      <c r="O72" s="275">
        <f t="shared" si="2"/>
        <v>0.43396226415094341</v>
      </c>
      <c r="P72" s="593">
        <v>0.43396226415094341</v>
      </c>
      <c r="Q72" s="196">
        <f t="shared" si="3"/>
        <v>43.39622641509434</v>
      </c>
      <c r="R72" s="273"/>
    </row>
    <row r="73" spans="1:18" ht="40.200000000000003" customHeight="1" x14ac:dyDescent="0.25">
      <c r="A73" s="580" t="s">
        <v>306</v>
      </c>
      <c r="B73" s="581" t="s">
        <v>552</v>
      </c>
      <c r="C73" s="582" t="s">
        <v>553</v>
      </c>
      <c r="D73" s="583" t="s">
        <v>525</v>
      </c>
      <c r="E73" s="273"/>
      <c r="F73" s="584" t="s">
        <v>555</v>
      </c>
      <c r="G73" s="585" t="s">
        <v>597</v>
      </c>
      <c r="H73" s="589" t="s">
        <v>598</v>
      </c>
      <c r="I73" s="582" t="s">
        <v>558</v>
      </c>
      <c r="J73" s="587" t="s">
        <v>559</v>
      </c>
      <c r="K73" s="587">
        <v>1</v>
      </c>
      <c r="L73" s="588"/>
      <c r="M73" s="274">
        <v>106</v>
      </c>
      <c r="N73" s="274">
        <v>46</v>
      </c>
      <c r="O73" s="275">
        <f t="shared" si="2"/>
        <v>0.43396226415094341</v>
      </c>
      <c r="P73" s="593">
        <v>0.43396226415094341</v>
      </c>
      <c r="Q73" s="196">
        <f t="shared" si="3"/>
        <v>43.39622641509434</v>
      </c>
      <c r="R73" s="273"/>
    </row>
    <row r="74" spans="1:18" ht="40.200000000000003" customHeight="1" x14ac:dyDescent="0.25">
      <c r="A74" s="580" t="s">
        <v>306</v>
      </c>
      <c r="B74" s="581" t="s">
        <v>552</v>
      </c>
      <c r="C74" s="582" t="s">
        <v>553</v>
      </c>
      <c r="D74" s="583" t="s">
        <v>525</v>
      </c>
      <c r="E74" s="273"/>
      <c r="F74" s="584" t="s">
        <v>555</v>
      </c>
      <c r="G74" s="585" t="s">
        <v>599</v>
      </c>
      <c r="H74" s="589" t="s">
        <v>598</v>
      </c>
      <c r="I74" s="582" t="s">
        <v>558</v>
      </c>
      <c r="J74" s="587" t="s">
        <v>559</v>
      </c>
      <c r="K74" s="587">
        <v>1</v>
      </c>
      <c r="L74" s="588"/>
      <c r="M74" s="274">
        <v>106</v>
      </c>
      <c r="N74" s="274">
        <v>46</v>
      </c>
      <c r="O74" s="275">
        <f t="shared" si="2"/>
        <v>0.43396226415094341</v>
      </c>
      <c r="P74" s="593">
        <v>0.43396226415094341</v>
      </c>
      <c r="Q74" s="196">
        <f t="shared" si="3"/>
        <v>43.39622641509434</v>
      </c>
      <c r="R74" s="273"/>
    </row>
    <row r="75" spans="1:18" ht="40.200000000000003" customHeight="1" x14ac:dyDescent="0.25">
      <c r="A75" s="580" t="s">
        <v>306</v>
      </c>
      <c r="B75" s="581" t="s">
        <v>552</v>
      </c>
      <c r="C75" s="582" t="s">
        <v>553</v>
      </c>
      <c r="D75" s="583" t="s">
        <v>525</v>
      </c>
      <c r="E75" s="273"/>
      <c r="F75" s="584" t="s">
        <v>600</v>
      </c>
      <c r="G75" s="585" t="s">
        <v>601</v>
      </c>
      <c r="H75" s="586" t="s">
        <v>557</v>
      </c>
      <c r="I75" s="582" t="s">
        <v>558</v>
      </c>
      <c r="J75" s="587" t="s">
        <v>559</v>
      </c>
      <c r="K75" s="587">
        <v>1</v>
      </c>
      <c r="L75" s="588"/>
      <c r="M75" s="274">
        <v>106</v>
      </c>
      <c r="N75" s="274">
        <v>46</v>
      </c>
      <c r="O75" s="275">
        <f t="shared" si="2"/>
        <v>0.43396226415094341</v>
      </c>
      <c r="P75" s="593">
        <v>0.43396226415094341</v>
      </c>
      <c r="Q75" s="196">
        <f t="shared" si="3"/>
        <v>43.39622641509434</v>
      </c>
      <c r="R75" s="273"/>
    </row>
    <row r="76" spans="1:18" ht="40.200000000000003" customHeight="1" x14ac:dyDescent="0.25">
      <c r="A76" s="580" t="s">
        <v>306</v>
      </c>
      <c r="B76" s="581" t="s">
        <v>552</v>
      </c>
      <c r="C76" s="582" t="s">
        <v>553</v>
      </c>
      <c r="D76" s="583" t="s">
        <v>525</v>
      </c>
      <c r="E76" s="273"/>
      <c r="F76" s="584" t="s">
        <v>600</v>
      </c>
      <c r="G76" s="585" t="s">
        <v>602</v>
      </c>
      <c r="H76" s="586" t="s">
        <v>557</v>
      </c>
      <c r="I76" s="582" t="s">
        <v>558</v>
      </c>
      <c r="J76" s="587" t="s">
        <v>559</v>
      </c>
      <c r="K76" s="587">
        <v>1</v>
      </c>
      <c r="L76" s="588"/>
      <c r="M76" s="274">
        <v>106</v>
      </c>
      <c r="N76" s="274">
        <v>46</v>
      </c>
      <c r="O76" s="275">
        <f t="shared" si="2"/>
        <v>0.43396226415094341</v>
      </c>
      <c r="P76" s="593">
        <v>0.43396226415094341</v>
      </c>
      <c r="Q76" s="196">
        <f t="shared" si="3"/>
        <v>43.39622641509434</v>
      </c>
      <c r="R76" s="273"/>
    </row>
    <row r="77" spans="1:18" ht="40.200000000000003" customHeight="1" x14ac:dyDescent="0.25">
      <c r="A77" s="580" t="s">
        <v>306</v>
      </c>
      <c r="B77" s="581" t="s">
        <v>552</v>
      </c>
      <c r="C77" s="582" t="s">
        <v>553</v>
      </c>
      <c r="D77" s="583" t="s">
        <v>525</v>
      </c>
      <c r="E77" s="273"/>
      <c r="F77" s="584" t="s">
        <v>600</v>
      </c>
      <c r="G77" s="585" t="s">
        <v>603</v>
      </c>
      <c r="H77" s="586" t="s">
        <v>557</v>
      </c>
      <c r="I77" s="582" t="s">
        <v>558</v>
      </c>
      <c r="J77" s="587" t="s">
        <v>559</v>
      </c>
      <c r="K77" s="587">
        <v>1</v>
      </c>
      <c r="L77" s="592" t="s">
        <v>567</v>
      </c>
      <c r="M77" s="274">
        <v>106</v>
      </c>
      <c r="N77" s="274">
        <v>46</v>
      </c>
      <c r="O77" s="275">
        <f t="shared" si="2"/>
        <v>0.43396226415094341</v>
      </c>
      <c r="P77" s="593">
        <v>0.43396226415094341</v>
      </c>
      <c r="Q77" s="196">
        <f t="shared" si="3"/>
        <v>43.39622641509434</v>
      </c>
      <c r="R77" s="273"/>
    </row>
    <row r="78" spans="1:18" ht="40.200000000000003" customHeight="1" x14ac:dyDescent="0.25">
      <c r="A78" s="580" t="s">
        <v>306</v>
      </c>
      <c r="B78" s="581" t="s">
        <v>552</v>
      </c>
      <c r="C78" s="582" t="s">
        <v>553</v>
      </c>
      <c r="D78" s="583" t="s">
        <v>525</v>
      </c>
      <c r="E78" s="273"/>
      <c r="F78" s="584" t="s">
        <v>600</v>
      </c>
      <c r="G78" s="585" t="s">
        <v>604</v>
      </c>
      <c r="H78" s="586" t="s">
        <v>557</v>
      </c>
      <c r="I78" s="582" t="s">
        <v>558</v>
      </c>
      <c r="J78" s="587" t="s">
        <v>559</v>
      </c>
      <c r="K78" s="587">
        <v>1</v>
      </c>
      <c r="L78" s="588"/>
      <c r="M78" s="274">
        <v>106</v>
      </c>
      <c r="N78" s="274">
        <v>46</v>
      </c>
      <c r="O78" s="275">
        <f t="shared" si="2"/>
        <v>0.43396226415094341</v>
      </c>
      <c r="P78" s="593">
        <v>0.43396226415094341</v>
      </c>
      <c r="Q78" s="671">
        <f t="shared" si="3"/>
        <v>43.39622641509434</v>
      </c>
      <c r="R78" s="273"/>
    </row>
    <row r="79" spans="1:18" ht="40.200000000000003" customHeight="1" x14ac:dyDescent="0.25">
      <c r="A79" s="580" t="s">
        <v>306</v>
      </c>
      <c r="B79" s="581" t="s">
        <v>552</v>
      </c>
      <c r="C79" s="582" t="s">
        <v>553</v>
      </c>
      <c r="D79" s="583" t="s">
        <v>525</v>
      </c>
      <c r="E79" s="273"/>
      <c r="F79" s="584" t="s">
        <v>600</v>
      </c>
      <c r="G79" s="585" t="s">
        <v>605</v>
      </c>
      <c r="H79" s="586" t="s">
        <v>557</v>
      </c>
      <c r="I79" s="582" t="s">
        <v>558</v>
      </c>
      <c r="J79" s="587" t="s">
        <v>559</v>
      </c>
      <c r="K79" s="587">
        <v>1</v>
      </c>
      <c r="L79" s="588"/>
      <c r="M79" s="274">
        <v>106</v>
      </c>
      <c r="N79" s="274">
        <v>46</v>
      </c>
      <c r="O79" s="275">
        <f t="shared" si="2"/>
        <v>0.43396226415094341</v>
      </c>
      <c r="P79" s="593">
        <v>0.43396226415094341</v>
      </c>
      <c r="Q79" s="671">
        <f t="shared" si="3"/>
        <v>43.39622641509434</v>
      </c>
      <c r="R79" s="273"/>
    </row>
    <row r="80" spans="1:18" ht="40.200000000000003" customHeight="1" x14ac:dyDescent="0.25">
      <c r="A80" s="580" t="s">
        <v>306</v>
      </c>
      <c r="B80" s="581" t="s">
        <v>552</v>
      </c>
      <c r="C80" s="582" t="s">
        <v>553</v>
      </c>
      <c r="D80" s="583" t="s">
        <v>525</v>
      </c>
      <c r="E80" s="273"/>
      <c r="F80" s="584" t="s">
        <v>600</v>
      </c>
      <c r="G80" s="585" t="s">
        <v>606</v>
      </c>
      <c r="H80" s="586" t="s">
        <v>557</v>
      </c>
      <c r="I80" s="582" t="s">
        <v>558</v>
      </c>
      <c r="J80" s="587" t="s">
        <v>559</v>
      </c>
      <c r="K80" s="587">
        <v>1</v>
      </c>
      <c r="L80" s="592" t="s">
        <v>567</v>
      </c>
      <c r="M80" s="274">
        <v>106</v>
      </c>
      <c r="N80" s="274">
        <v>46</v>
      </c>
      <c r="O80" s="275">
        <f t="shared" si="2"/>
        <v>0.43396226415094341</v>
      </c>
      <c r="P80" s="593">
        <v>0.43396226415094341</v>
      </c>
      <c r="Q80" s="671">
        <f t="shared" si="3"/>
        <v>43.39622641509434</v>
      </c>
      <c r="R80" s="273"/>
    </row>
    <row r="81" spans="1:18" ht="40.200000000000003" customHeight="1" x14ac:dyDescent="0.25">
      <c r="A81" s="580" t="s">
        <v>306</v>
      </c>
      <c r="B81" s="581" t="s">
        <v>552</v>
      </c>
      <c r="C81" s="582" t="s">
        <v>553</v>
      </c>
      <c r="D81" s="583" t="s">
        <v>525</v>
      </c>
      <c r="E81" s="273"/>
      <c r="F81" s="584" t="s">
        <v>600</v>
      </c>
      <c r="G81" s="585" t="s">
        <v>607</v>
      </c>
      <c r="H81" s="586" t="s">
        <v>557</v>
      </c>
      <c r="I81" s="582" t="s">
        <v>558</v>
      </c>
      <c r="J81" s="587" t="s">
        <v>559</v>
      </c>
      <c r="K81" s="587">
        <v>1</v>
      </c>
      <c r="L81" s="588"/>
      <c r="M81" s="274">
        <v>106</v>
      </c>
      <c r="N81" s="274">
        <v>46</v>
      </c>
      <c r="O81" s="275">
        <f t="shared" si="2"/>
        <v>0.43396226415094341</v>
      </c>
      <c r="P81" s="593">
        <v>0.43396226415094341</v>
      </c>
      <c r="Q81" s="671">
        <f t="shared" si="3"/>
        <v>43.39622641509434</v>
      </c>
      <c r="R81" s="273"/>
    </row>
    <row r="82" spans="1:18" ht="40.200000000000003" customHeight="1" x14ac:dyDescent="0.25">
      <c r="A82" s="580" t="s">
        <v>306</v>
      </c>
      <c r="B82" s="581" t="s">
        <v>552</v>
      </c>
      <c r="C82" s="597" t="s">
        <v>553</v>
      </c>
      <c r="D82" s="583" t="s">
        <v>525</v>
      </c>
      <c r="E82" s="273"/>
      <c r="F82" s="584" t="s">
        <v>600</v>
      </c>
      <c r="G82" s="585" t="s">
        <v>608</v>
      </c>
      <c r="H82" s="586" t="s">
        <v>557</v>
      </c>
      <c r="I82" s="582" t="s">
        <v>558</v>
      </c>
      <c r="J82" s="587" t="s">
        <v>559</v>
      </c>
      <c r="K82" s="587">
        <v>1</v>
      </c>
      <c r="L82" s="588"/>
      <c r="M82" s="274">
        <v>106</v>
      </c>
      <c r="N82" s="274">
        <v>46</v>
      </c>
      <c r="O82" s="275">
        <f t="shared" si="2"/>
        <v>0.43396226415094341</v>
      </c>
      <c r="P82" s="593">
        <v>0.43396226415094341</v>
      </c>
      <c r="Q82" s="671">
        <f t="shared" si="3"/>
        <v>43.39622641509434</v>
      </c>
      <c r="R82" s="273"/>
    </row>
    <row r="83" spans="1:18" ht="26.4" x14ac:dyDescent="0.25">
      <c r="A83" s="580" t="s">
        <v>306</v>
      </c>
      <c r="B83" s="581" t="s">
        <v>552</v>
      </c>
      <c r="C83" s="585" t="s">
        <v>537</v>
      </c>
      <c r="D83" s="598" t="s">
        <v>525</v>
      </c>
      <c r="E83" s="273"/>
      <c r="F83" s="584" t="s">
        <v>555</v>
      </c>
      <c r="G83" s="585" t="s">
        <v>556</v>
      </c>
      <c r="H83" s="586" t="s">
        <v>557</v>
      </c>
      <c r="I83" s="582" t="s">
        <v>558</v>
      </c>
      <c r="J83" s="587" t="s">
        <v>559</v>
      </c>
      <c r="K83" s="587">
        <v>1</v>
      </c>
      <c r="L83" s="588"/>
      <c r="M83" s="274">
        <v>13</v>
      </c>
      <c r="N83" s="274">
        <v>13</v>
      </c>
      <c r="O83" s="275">
        <f t="shared" si="2"/>
        <v>1</v>
      </c>
      <c r="P83" s="593">
        <v>1</v>
      </c>
      <c r="Q83" s="671">
        <f t="shared" si="3"/>
        <v>100</v>
      </c>
      <c r="R83" s="599" t="s">
        <v>1103</v>
      </c>
    </row>
    <row r="84" spans="1:18" ht="26.4" x14ac:dyDescent="0.25">
      <c r="A84" s="580" t="s">
        <v>306</v>
      </c>
      <c r="B84" s="581" t="s">
        <v>552</v>
      </c>
      <c r="C84" s="585" t="s">
        <v>537</v>
      </c>
      <c r="D84" s="598" t="s">
        <v>525</v>
      </c>
      <c r="E84" s="273"/>
      <c r="F84" s="584" t="s">
        <v>555</v>
      </c>
      <c r="G84" s="585" t="s">
        <v>560</v>
      </c>
      <c r="H84" s="589" t="s">
        <v>561</v>
      </c>
      <c r="I84" s="582"/>
      <c r="J84" s="276"/>
      <c r="K84" s="587"/>
      <c r="L84" s="277"/>
      <c r="M84" s="590" t="s">
        <v>1102</v>
      </c>
      <c r="N84" s="590" t="s">
        <v>1102</v>
      </c>
      <c r="O84" s="590" t="s">
        <v>1102</v>
      </c>
      <c r="P84" s="590" t="s">
        <v>1102</v>
      </c>
      <c r="Q84" s="671" t="s">
        <v>1102</v>
      </c>
      <c r="R84" s="599" t="s">
        <v>1103</v>
      </c>
    </row>
    <row r="85" spans="1:18" ht="26.4" x14ac:dyDescent="0.25">
      <c r="A85" s="580" t="s">
        <v>306</v>
      </c>
      <c r="B85" s="581" t="s">
        <v>552</v>
      </c>
      <c r="C85" s="585" t="s">
        <v>537</v>
      </c>
      <c r="D85" s="598" t="s">
        <v>525</v>
      </c>
      <c r="E85" s="273"/>
      <c r="F85" s="584" t="s">
        <v>555</v>
      </c>
      <c r="G85" s="585" t="s">
        <v>562</v>
      </c>
      <c r="H85" s="586" t="s">
        <v>557</v>
      </c>
      <c r="I85" s="582" t="s">
        <v>558</v>
      </c>
      <c r="J85" s="587" t="s">
        <v>559</v>
      </c>
      <c r="K85" s="587">
        <v>1</v>
      </c>
      <c r="L85" s="277"/>
      <c r="M85" s="274">
        <v>13</v>
      </c>
      <c r="N85" s="274">
        <v>5</v>
      </c>
      <c r="O85" s="275">
        <f t="shared" si="2"/>
        <v>0.38461538461538464</v>
      </c>
      <c r="P85" s="591">
        <v>0.38461538461538464</v>
      </c>
      <c r="Q85" s="671">
        <f t="shared" si="3"/>
        <v>38.46153846153846</v>
      </c>
      <c r="R85" s="599" t="s">
        <v>1103</v>
      </c>
    </row>
    <row r="86" spans="1:18" ht="26.4" x14ac:dyDescent="0.25">
      <c r="A86" s="580" t="s">
        <v>306</v>
      </c>
      <c r="B86" s="581" t="s">
        <v>552</v>
      </c>
      <c r="C86" s="585" t="s">
        <v>537</v>
      </c>
      <c r="D86" s="598" t="s">
        <v>525</v>
      </c>
      <c r="E86" s="273"/>
      <c r="F86" s="600" t="s">
        <v>555</v>
      </c>
      <c r="G86" s="466" t="s">
        <v>609</v>
      </c>
      <c r="H86" s="601" t="s">
        <v>557</v>
      </c>
      <c r="I86" s="582" t="s">
        <v>558</v>
      </c>
      <c r="J86" s="587" t="s">
        <v>559</v>
      </c>
      <c r="K86" s="587">
        <v>1</v>
      </c>
      <c r="L86" s="277"/>
      <c r="M86" s="274">
        <v>13</v>
      </c>
      <c r="N86" s="274">
        <v>5</v>
      </c>
      <c r="O86" s="275">
        <f t="shared" si="2"/>
        <v>0.38461538461538464</v>
      </c>
      <c r="P86" s="591">
        <v>0.38461538461538464</v>
      </c>
      <c r="Q86" s="671">
        <f t="shared" si="3"/>
        <v>38.46153846153846</v>
      </c>
      <c r="R86" s="599" t="s">
        <v>1103</v>
      </c>
    </row>
    <row r="87" spans="1:18" ht="39.6" x14ac:dyDescent="0.25">
      <c r="A87" s="580" t="s">
        <v>306</v>
      </c>
      <c r="B87" s="581" t="s">
        <v>552</v>
      </c>
      <c r="C87" s="585" t="s">
        <v>537</v>
      </c>
      <c r="D87" s="598" t="s">
        <v>525</v>
      </c>
      <c r="E87" s="273"/>
      <c r="F87" s="600" t="s">
        <v>555</v>
      </c>
      <c r="G87" s="466" t="s">
        <v>610</v>
      </c>
      <c r="H87" s="601" t="s">
        <v>565</v>
      </c>
      <c r="I87" s="582" t="s">
        <v>566</v>
      </c>
      <c r="J87" s="587" t="s">
        <v>559</v>
      </c>
      <c r="K87" s="587">
        <v>1</v>
      </c>
      <c r="L87" s="592" t="s">
        <v>567</v>
      </c>
      <c r="M87" s="274">
        <v>13</v>
      </c>
      <c r="N87" s="274">
        <v>5</v>
      </c>
      <c r="O87" s="275">
        <f t="shared" si="2"/>
        <v>0.38461538461538464</v>
      </c>
      <c r="P87" s="593">
        <v>0.38461538461538464</v>
      </c>
      <c r="Q87" s="671">
        <f t="shared" si="3"/>
        <v>38.46153846153846</v>
      </c>
      <c r="R87" s="599" t="s">
        <v>1103</v>
      </c>
    </row>
    <row r="88" spans="1:18" ht="26.4" x14ac:dyDescent="0.25">
      <c r="A88" s="580" t="s">
        <v>306</v>
      </c>
      <c r="B88" s="581" t="s">
        <v>552</v>
      </c>
      <c r="C88" s="585" t="s">
        <v>537</v>
      </c>
      <c r="D88" s="598" t="s">
        <v>525</v>
      </c>
      <c r="E88" s="273"/>
      <c r="F88" s="584" t="s">
        <v>555</v>
      </c>
      <c r="G88" s="585" t="s">
        <v>568</v>
      </c>
      <c r="H88" s="586" t="s">
        <v>557</v>
      </c>
      <c r="I88" s="582" t="s">
        <v>558</v>
      </c>
      <c r="J88" s="587" t="s">
        <v>559</v>
      </c>
      <c r="K88" s="587">
        <v>1</v>
      </c>
      <c r="L88" s="277"/>
      <c r="M88" s="274">
        <v>13</v>
      </c>
      <c r="N88" s="274">
        <v>5</v>
      </c>
      <c r="O88" s="275">
        <f t="shared" si="2"/>
        <v>0.38461538461538464</v>
      </c>
      <c r="P88" s="591">
        <v>0.38461538461538464</v>
      </c>
      <c r="Q88" s="671">
        <f t="shared" si="3"/>
        <v>38.46153846153846</v>
      </c>
      <c r="R88" s="599" t="s">
        <v>1103</v>
      </c>
    </row>
    <row r="89" spans="1:18" ht="26.4" x14ac:dyDescent="0.25">
      <c r="A89" s="580" t="s">
        <v>306</v>
      </c>
      <c r="B89" s="581" t="s">
        <v>552</v>
      </c>
      <c r="C89" s="585" t="s">
        <v>537</v>
      </c>
      <c r="D89" s="598" t="s">
        <v>525</v>
      </c>
      <c r="E89" s="273"/>
      <c r="F89" s="600" t="s">
        <v>555</v>
      </c>
      <c r="G89" s="466" t="s">
        <v>569</v>
      </c>
      <c r="H89" s="601" t="s">
        <v>557</v>
      </c>
      <c r="I89" s="582" t="s">
        <v>558</v>
      </c>
      <c r="J89" s="587" t="s">
        <v>559</v>
      </c>
      <c r="K89" s="587">
        <v>1</v>
      </c>
      <c r="L89" s="588"/>
      <c r="M89" s="274">
        <v>13</v>
      </c>
      <c r="N89" s="274">
        <v>5</v>
      </c>
      <c r="O89" s="275">
        <f t="shared" si="2"/>
        <v>0.38461538461538464</v>
      </c>
      <c r="P89" s="591">
        <v>0.38461538461538464</v>
      </c>
      <c r="Q89" s="671">
        <f t="shared" si="3"/>
        <v>38.46153846153846</v>
      </c>
      <c r="R89" s="599" t="s">
        <v>1103</v>
      </c>
    </row>
    <row r="90" spans="1:18" ht="26.4" x14ac:dyDescent="0.25">
      <c r="A90" s="580" t="s">
        <v>306</v>
      </c>
      <c r="B90" s="581" t="s">
        <v>552</v>
      </c>
      <c r="C90" s="585" t="s">
        <v>537</v>
      </c>
      <c r="D90" s="598" t="s">
        <v>525</v>
      </c>
      <c r="E90" s="273"/>
      <c r="F90" s="600" t="s">
        <v>555</v>
      </c>
      <c r="G90" s="466" t="s">
        <v>570</v>
      </c>
      <c r="H90" s="601" t="s">
        <v>557</v>
      </c>
      <c r="I90" s="582" t="s">
        <v>558</v>
      </c>
      <c r="J90" s="587" t="s">
        <v>559</v>
      </c>
      <c r="K90" s="587">
        <v>1</v>
      </c>
      <c r="L90" s="588"/>
      <c r="M90" s="274">
        <v>13</v>
      </c>
      <c r="N90" s="274">
        <v>5</v>
      </c>
      <c r="O90" s="275">
        <f t="shared" si="2"/>
        <v>0.38461538461538464</v>
      </c>
      <c r="P90" s="593">
        <v>0.38461538461538464</v>
      </c>
      <c r="Q90" s="671">
        <f t="shared" si="3"/>
        <v>38.46153846153846</v>
      </c>
      <c r="R90" s="599" t="s">
        <v>1103</v>
      </c>
    </row>
    <row r="91" spans="1:18" ht="26.4" x14ac:dyDescent="0.25">
      <c r="A91" s="580" t="s">
        <v>306</v>
      </c>
      <c r="B91" s="581" t="s">
        <v>552</v>
      </c>
      <c r="C91" s="585" t="s">
        <v>537</v>
      </c>
      <c r="D91" s="598" t="s">
        <v>525</v>
      </c>
      <c r="E91" s="273"/>
      <c r="F91" s="584" t="s">
        <v>555</v>
      </c>
      <c r="G91" s="585" t="s">
        <v>571</v>
      </c>
      <c r="H91" s="586" t="s">
        <v>557</v>
      </c>
      <c r="I91" s="582" t="s">
        <v>558</v>
      </c>
      <c r="J91" s="587" t="s">
        <v>559</v>
      </c>
      <c r="K91" s="587">
        <v>1</v>
      </c>
      <c r="L91" s="588"/>
      <c r="M91" s="274">
        <v>13</v>
      </c>
      <c r="N91" s="274">
        <v>5</v>
      </c>
      <c r="O91" s="275">
        <f t="shared" si="2"/>
        <v>0.38461538461538464</v>
      </c>
      <c r="P91" s="593">
        <v>0.38461538461538464</v>
      </c>
      <c r="Q91" s="671">
        <f t="shared" si="3"/>
        <v>38.46153846153846</v>
      </c>
      <c r="R91" s="599" t="s">
        <v>1103</v>
      </c>
    </row>
    <row r="92" spans="1:18" ht="26.4" x14ac:dyDescent="0.25">
      <c r="A92" s="580" t="s">
        <v>306</v>
      </c>
      <c r="B92" s="581" t="s">
        <v>552</v>
      </c>
      <c r="C92" s="585" t="s">
        <v>537</v>
      </c>
      <c r="D92" s="598" t="s">
        <v>525</v>
      </c>
      <c r="E92" s="273"/>
      <c r="F92" s="584" t="s">
        <v>555</v>
      </c>
      <c r="G92" s="585" t="s">
        <v>572</v>
      </c>
      <c r="H92" s="586" t="s">
        <v>557</v>
      </c>
      <c r="I92" s="582" t="s">
        <v>558</v>
      </c>
      <c r="J92" s="587" t="s">
        <v>559</v>
      </c>
      <c r="K92" s="587">
        <v>1</v>
      </c>
      <c r="L92" s="588"/>
      <c r="M92" s="590" t="s">
        <v>1102</v>
      </c>
      <c r="N92" s="590" t="s">
        <v>1102</v>
      </c>
      <c r="O92" s="590" t="s">
        <v>1102</v>
      </c>
      <c r="P92" s="590" t="s">
        <v>1102</v>
      </c>
      <c r="Q92" s="671" t="s">
        <v>1102</v>
      </c>
      <c r="R92" s="599" t="s">
        <v>1103</v>
      </c>
    </row>
    <row r="93" spans="1:18" ht="39.6" x14ac:dyDescent="0.25">
      <c r="A93" s="580" t="s">
        <v>306</v>
      </c>
      <c r="B93" s="581" t="s">
        <v>552</v>
      </c>
      <c r="C93" s="585" t="s">
        <v>537</v>
      </c>
      <c r="D93" s="598" t="s">
        <v>525</v>
      </c>
      <c r="E93" s="273"/>
      <c r="F93" s="584" t="s">
        <v>555</v>
      </c>
      <c r="G93" s="585" t="s">
        <v>573</v>
      </c>
      <c r="H93" s="586" t="s">
        <v>574</v>
      </c>
      <c r="I93" s="582" t="s">
        <v>558</v>
      </c>
      <c r="J93" s="587" t="s">
        <v>559</v>
      </c>
      <c r="K93" s="587">
        <v>1</v>
      </c>
      <c r="L93" s="588"/>
      <c r="M93" s="274">
        <v>13</v>
      </c>
      <c r="N93" s="274">
        <v>5</v>
      </c>
      <c r="O93" s="275">
        <f t="shared" si="2"/>
        <v>0.38461538461538464</v>
      </c>
      <c r="P93" s="593">
        <v>0.38461538461538464</v>
      </c>
      <c r="Q93" s="196">
        <f t="shared" si="3"/>
        <v>38.46153846153846</v>
      </c>
      <c r="R93" s="599" t="s">
        <v>1103</v>
      </c>
    </row>
    <row r="94" spans="1:18" ht="39.6" x14ac:dyDescent="0.25">
      <c r="A94" s="580" t="s">
        <v>306</v>
      </c>
      <c r="B94" s="581" t="s">
        <v>552</v>
      </c>
      <c r="C94" s="585" t="s">
        <v>537</v>
      </c>
      <c r="D94" s="598" t="s">
        <v>525</v>
      </c>
      <c r="E94" s="273"/>
      <c r="F94" s="584" t="s">
        <v>555</v>
      </c>
      <c r="G94" s="585" t="s">
        <v>575</v>
      </c>
      <c r="H94" s="586" t="s">
        <v>574</v>
      </c>
      <c r="I94" s="582" t="s">
        <v>558</v>
      </c>
      <c r="J94" s="587" t="s">
        <v>559</v>
      </c>
      <c r="K94" s="587">
        <v>1</v>
      </c>
      <c r="L94" s="588"/>
      <c r="M94" s="274">
        <v>13</v>
      </c>
      <c r="N94" s="274">
        <v>5</v>
      </c>
      <c r="O94" s="275">
        <f t="shared" si="2"/>
        <v>0.38461538461538464</v>
      </c>
      <c r="P94" s="593">
        <v>0.38461538461538464</v>
      </c>
      <c r="Q94" s="196">
        <f t="shared" si="3"/>
        <v>38.46153846153846</v>
      </c>
      <c r="R94" s="599" t="s">
        <v>1103</v>
      </c>
    </row>
    <row r="95" spans="1:18" ht="26.4" x14ac:dyDescent="0.25">
      <c r="A95" s="580" t="s">
        <v>306</v>
      </c>
      <c r="B95" s="581" t="s">
        <v>552</v>
      </c>
      <c r="C95" s="585" t="s">
        <v>537</v>
      </c>
      <c r="D95" s="598" t="s">
        <v>525</v>
      </c>
      <c r="E95" s="273"/>
      <c r="F95" s="584" t="s">
        <v>555</v>
      </c>
      <c r="G95" s="585" t="s">
        <v>576</v>
      </c>
      <c r="H95" s="586" t="s">
        <v>557</v>
      </c>
      <c r="I95" s="582" t="s">
        <v>558</v>
      </c>
      <c r="J95" s="587" t="s">
        <v>559</v>
      </c>
      <c r="K95" s="587">
        <v>1</v>
      </c>
      <c r="L95" s="588"/>
      <c r="M95" s="274">
        <v>13</v>
      </c>
      <c r="N95" s="274">
        <v>5</v>
      </c>
      <c r="O95" s="275">
        <f t="shared" si="2"/>
        <v>0.38461538461538464</v>
      </c>
      <c r="P95" s="593">
        <v>0.38461538461538464</v>
      </c>
      <c r="Q95" s="196">
        <f t="shared" si="3"/>
        <v>38.46153846153846</v>
      </c>
      <c r="R95" s="599" t="s">
        <v>1103</v>
      </c>
    </row>
    <row r="96" spans="1:18" ht="26.4" x14ac:dyDescent="0.25">
      <c r="A96" s="580" t="s">
        <v>306</v>
      </c>
      <c r="B96" s="581" t="s">
        <v>552</v>
      </c>
      <c r="C96" s="585" t="s">
        <v>537</v>
      </c>
      <c r="D96" s="598" t="s">
        <v>525</v>
      </c>
      <c r="E96" s="273"/>
      <c r="F96" s="584" t="s">
        <v>555</v>
      </c>
      <c r="G96" s="585" t="s">
        <v>577</v>
      </c>
      <c r="H96" s="586" t="s">
        <v>578</v>
      </c>
      <c r="I96" s="582" t="s">
        <v>566</v>
      </c>
      <c r="J96" s="587" t="s">
        <v>559</v>
      </c>
      <c r="K96" s="587">
        <v>1</v>
      </c>
      <c r="L96" s="588"/>
      <c r="M96" s="274">
        <v>13</v>
      </c>
      <c r="N96" s="274">
        <v>5</v>
      </c>
      <c r="O96" s="275">
        <f t="shared" si="2"/>
        <v>0.38461538461538464</v>
      </c>
      <c r="P96" s="593">
        <v>0.38461538461538464</v>
      </c>
      <c r="Q96" s="196">
        <f t="shared" si="3"/>
        <v>38.46153846153846</v>
      </c>
      <c r="R96" s="599" t="s">
        <v>1103</v>
      </c>
    </row>
    <row r="97" spans="1:18" ht="26.4" x14ac:dyDescent="0.25">
      <c r="A97" s="580" t="s">
        <v>306</v>
      </c>
      <c r="B97" s="581" t="s">
        <v>552</v>
      </c>
      <c r="C97" s="585" t="s">
        <v>537</v>
      </c>
      <c r="D97" s="598" t="s">
        <v>525</v>
      </c>
      <c r="E97" s="273"/>
      <c r="F97" s="584" t="s">
        <v>555</v>
      </c>
      <c r="G97" s="585" t="s">
        <v>579</v>
      </c>
      <c r="H97" s="589" t="s">
        <v>561</v>
      </c>
      <c r="I97" s="582"/>
      <c r="J97" s="587"/>
      <c r="K97" s="594"/>
      <c r="L97" s="588"/>
      <c r="M97" s="590" t="s">
        <v>1102</v>
      </c>
      <c r="N97" s="590" t="s">
        <v>1102</v>
      </c>
      <c r="O97" s="590" t="s">
        <v>1102</v>
      </c>
      <c r="P97" s="590" t="s">
        <v>1102</v>
      </c>
      <c r="Q97" s="196" t="s">
        <v>1102</v>
      </c>
      <c r="R97" s="599" t="s">
        <v>1103</v>
      </c>
    </row>
    <row r="98" spans="1:18" ht="26.4" x14ac:dyDescent="0.25">
      <c r="A98" s="580" t="s">
        <v>306</v>
      </c>
      <c r="B98" s="581" t="s">
        <v>552</v>
      </c>
      <c r="C98" s="585" t="s">
        <v>537</v>
      </c>
      <c r="D98" s="598" t="s">
        <v>525</v>
      </c>
      <c r="E98" s="273"/>
      <c r="F98" s="584" t="s">
        <v>555</v>
      </c>
      <c r="G98" s="585" t="s">
        <v>580</v>
      </c>
      <c r="H98" s="586" t="s">
        <v>557</v>
      </c>
      <c r="I98" s="582" t="s">
        <v>558</v>
      </c>
      <c r="J98" s="587" t="s">
        <v>559</v>
      </c>
      <c r="K98" s="587">
        <v>1</v>
      </c>
      <c r="L98" s="588"/>
      <c r="M98" s="274">
        <v>13</v>
      </c>
      <c r="N98" s="274">
        <v>5</v>
      </c>
      <c r="O98" s="275">
        <f t="shared" si="2"/>
        <v>0.38461538461538464</v>
      </c>
      <c r="P98" s="593">
        <v>0.38461538461538464</v>
      </c>
      <c r="Q98" s="196">
        <f t="shared" si="3"/>
        <v>38.46153846153846</v>
      </c>
      <c r="R98" s="599" t="s">
        <v>1103</v>
      </c>
    </row>
    <row r="99" spans="1:18" ht="26.4" x14ac:dyDescent="0.25">
      <c r="A99" s="580" t="s">
        <v>306</v>
      </c>
      <c r="B99" s="581" t="s">
        <v>552</v>
      </c>
      <c r="C99" s="585" t="s">
        <v>537</v>
      </c>
      <c r="D99" s="598" t="s">
        <v>525</v>
      </c>
      <c r="E99" s="273"/>
      <c r="F99" s="584" t="s">
        <v>555</v>
      </c>
      <c r="G99" s="585" t="s">
        <v>581</v>
      </c>
      <c r="H99" s="586" t="s">
        <v>557</v>
      </c>
      <c r="I99" s="582" t="s">
        <v>558</v>
      </c>
      <c r="J99" s="587" t="s">
        <v>559</v>
      </c>
      <c r="K99" s="587">
        <v>1</v>
      </c>
      <c r="L99" s="588"/>
      <c r="M99" s="274">
        <v>13</v>
      </c>
      <c r="N99" s="274">
        <v>5</v>
      </c>
      <c r="O99" s="275">
        <f t="shared" si="2"/>
        <v>0.38461538461538464</v>
      </c>
      <c r="P99" s="593">
        <v>0.38461538461538464</v>
      </c>
      <c r="Q99" s="196">
        <f t="shared" si="3"/>
        <v>38.46153846153846</v>
      </c>
      <c r="R99" s="599" t="s">
        <v>1103</v>
      </c>
    </row>
    <row r="100" spans="1:18" ht="26.4" x14ac:dyDescent="0.25">
      <c r="A100" s="580" t="s">
        <v>306</v>
      </c>
      <c r="B100" s="581" t="s">
        <v>552</v>
      </c>
      <c r="C100" s="585" t="s">
        <v>537</v>
      </c>
      <c r="D100" s="598" t="s">
        <v>525</v>
      </c>
      <c r="E100" s="273"/>
      <c r="F100" s="584" t="s">
        <v>555</v>
      </c>
      <c r="G100" s="585" t="s">
        <v>582</v>
      </c>
      <c r="H100" s="586" t="s">
        <v>578</v>
      </c>
      <c r="I100" s="582" t="s">
        <v>566</v>
      </c>
      <c r="J100" s="587" t="s">
        <v>559</v>
      </c>
      <c r="K100" s="587">
        <v>1</v>
      </c>
      <c r="L100" s="588"/>
      <c r="M100" s="274">
        <v>13</v>
      </c>
      <c r="N100" s="274">
        <v>5</v>
      </c>
      <c r="O100" s="275">
        <f t="shared" si="2"/>
        <v>0.38461538461538464</v>
      </c>
      <c r="P100" s="593">
        <v>0.38461538461538464</v>
      </c>
      <c r="Q100" s="196">
        <f t="shared" si="3"/>
        <v>38.46153846153846</v>
      </c>
      <c r="R100" s="599" t="s">
        <v>1103</v>
      </c>
    </row>
    <row r="101" spans="1:18" ht="26.4" x14ac:dyDescent="0.25">
      <c r="A101" s="580" t="s">
        <v>306</v>
      </c>
      <c r="B101" s="581" t="s">
        <v>552</v>
      </c>
      <c r="C101" s="585" t="s">
        <v>537</v>
      </c>
      <c r="D101" s="598" t="s">
        <v>525</v>
      </c>
      <c r="E101" s="273"/>
      <c r="F101" s="584" t="s">
        <v>555</v>
      </c>
      <c r="G101" s="585" t="s">
        <v>583</v>
      </c>
      <c r="H101" s="586" t="s">
        <v>557</v>
      </c>
      <c r="I101" s="582" t="s">
        <v>558</v>
      </c>
      <c r="J101" s="587" t="s">
        <v>559</v>
      </c>
      <c r="K101" s="587">
        <v>1</v>
      </c>
      <c r="L101" s="588"/>
      <c r="M101" s="274">
        <v>13</v>
      </c>
      <c r="N101" s="274">
        <v>5</v>
      </c>
      <c r="O101" s="275">
        <f t="shared" si="2"/>
        <v>0.38461538461538464</v>
      </c>
      <c r="P101" s="593">
        <v>0.38461538461538464</v>
      </c>
      <c r="Q101" s="196">
        <f t="shared" si="3"/>
        <v>38.46153846153846</v>
      </c>
      <c r="R101" s="599" t="s">
        <v>1103</v>
      </c>
    </row>
    <row r="102" spans="1:18" ht="39.6" x14ac:dyDescent="0.25">
      <c r="A102" s="580" t="s">
        <v>306</v>
      </c>
      <c r="B102" s="581" t="s">
        <v>552</v>
      </c>
      <c r="C102" s="585" t="s">
        <v>537</v>
      </c>
      <c r="D102" s="598" t="s">
        <v>525</v>
      </c>
      <c r="E102" s="273"/>
      <c r="F102" s="584" t="s">
        <v>555</v>
      </c>
      <c r="G102" s="585" t="s">
        <v>584</v>
      </c>
      <c r="H102" s="586" t="s">
        <v>557</v>
      </c>
      <c r="I102" s="582" t="s">
        <v>558</v>
      </c>
      <c r="J102" s="587" t="s">
        <v>559</v>
      </c>
      <c r="K102" s="587">
        <v>1</v>
      </c>
      <c r="L102" s="592" t="s">
        <v>567</v>
      </c>
      <c r="M102" s="274">
        <v>13</v>
      </c>
      <c r="N102" s="274">
        <v>5</v>
      </c>
      <c r="O102" s="275">
        <f t="shared" si="2"/>
        <v>0.38461538461538464</v>
      </c>
      <c r="P102" s="593">
        <v>0.38461538461538464</v>
      </c>
      <c r="Q102" s="196">
        <f t="shared" si="3"/>
        <v>38.46153846153846</v>
      </c>
      <c r="R102" s="599" t="s">
        <v>1103</v>
      </c>
    </row>
    <row r="103" spans="1:18" ht="26.4" x14ac:dyDescent="0.25">
      <c r="A103" s="580" t="s">
        <v>306</v>
      </c>
      <c r="B103" s="581" t="s">
        <v>552</v>
      </c>
      <c r="C103" s="585" t="s">
        <v>537</v>
      </c>
      <c r="D103" s="598" t="s">
        <v>525</v>
      </c>
      <c r="E103" s="273"/>
      <c r="F103" s="584" t="s">
        <v>555</v>
      </c>
      <c r="G103" s="585" t="s">
        <v>585</v>
      </c>
      <c r="H103" s="586" t="s">
        <v>586</v>
      </c>
      <c r="I103" s="582" t="s">
        <v>566</v>
      </c>
      <c r="J103" s="587" t="s">
        <v>559</v>
      </c>
      <c r="K103" s="587">
        <v>1</v>
      </c>
      <c r="L103" s="588"/>
      <c r="M103" s="274">
        <v>13</v>
      </c>
      <c r="N103" s="274">
        <v>5</v>
      </c>
      <c r="O103" s="275">
        <f t="shared" si="2"/>
        <v>0.38461538461538464</v>
      </c>
      <c r="P103" s="593">
        <v>0.38461538461538464</v>
      </c>
      <c r="Q103" s="196">
        <f t="shared" si="3"/>
        <v>38.46153846153846</v>
      </c>
      <c r="R103" s="599" t="s">
        <v>1103</v>
      </c>
    </row>
    <row r="104" spans="1:18" ht="26.4" x14ac:dyDescent="0.25">
      <c r="A104" s="580" t="s">
        <v>306</v>
      </c>
      <c r="B104" s="581" t="s">
        <v>552</v>
      </c>
      <c r="C104" s="585" t="s">
        <v>537</v>
      </c>
      <c r="D104" s="598" t="s">
        <v>525</v>
      </c>
      <c r="E104" s="273"/>
      <c r="F104" s="584" t="s">
        <v>555</v>
      </c>
      <c r="G104" s="585" t="s">
        <v>240</v>
      </c>
      <c r="H104" s="586" t="s">
        <v>587</v>
      </c>
      <c r="I104" s="582" t="s">
        <v>558</v>
      </c>
      <c r="J104" s="587" t="s">
        <v>559</v>
      </c>
      <c r="K104" s="587">
        <v>1</v>
      </c>
      <c r="L104" s="588"/>
      <c r="M104" s="274">
        <v>13</v>
      </c>
      <c r="N104" s="274">
        <v>5</v>
      </c>
      <c r="O104" s="275">
        <f t="shared" si="2"/>
        <v>0.38461538461538464</v>
      </c>
      <c r="P104" s="593">
        <v>0.38461538461538464</v>
      </c>
      <c r="Q104" s="196">
        <f t="shared" si="3"/>
        <v>38.46153846153846</v>
      </c>
      <c r="R104" s="599" t="s">
        <v>1103</v>
      </c>
    </row>
    <row r="105" spans="1:18" ht="26.4" x14ac:dyDescent="0.25">
      <c r="A105" s="580" t="s">
        <v>306</v>
      </c>
      <c r="B105" s="581" t="s">
        <v>552</v>
      </c>
      <c r="C105" s="585" t="s">
        <v>537</v>
      </c>
      <c r="D105" s="598" t="s">
        <v>525</v>
      </c>
      <c r="E105" s="273"/>
      <c r="F105" s="584" t="s">
        <v>555</v>
      </c>
      <c r="G105" s="585" t="s">
        <v>588</v>
      </c>
      <c r="H105" s="586" t="s">
        <v>587</v>
      </c>
      <c r="I105" s="582" t="s">
        <v>558</v>
      </c>
      <c r="J105" s="587" t="s">
        <v>559</v>
      </c>
      <c r="K105" s="587">
        <v>1</v>
      </c>
      <c r="L105" s="588"/>
      <c r="M105" s="274">
        <v>13</v>
      </c>
      <c r="N105" s="274">
        <v>5</v>
      </c>
      <c r="O105" s="275">
        <f t="shared" si="2"/>
        <v>0.38461538461538464</v>
      </c>
      <c r="P105" s="593">
        <v>0.38461538461538464</v>
      </c>
      <c r="Q105" s="196">
        <f t="shared" si="3"/>
        <v>38.46153846153846</v>
      </c>
      <c r="R105" s="599" t="s">
        <v>1103</v>
      </c>
    </row>
    <row r="106" spans="1:18" ht="26.4" x14ac:dyDescent="0.25">
      <c r="A106" s="580" t="s">
        <v>306</v>
      </c>
      <c r="B106" s="581" t="s">
        <v>552</v>
      </c>
      <c r="C106" s="585" t="s">
        <v>537</v>
      </c>
      <c r="D106" s="598" t="s">
        <v>525</v>
      </c>
      <c r="E106" s="273"/>
      <c r="F106" s="584" t="s">
        <v>555</v>
      </c>
      <c r="G106" s="585" t="s">
        <v>611</v>
      </c>
      <c r="H106" s="586" t="s">
        <v>587</v>
      </c>
      <c r="I106" s="582" t="s">
        <v>558</v>
      </c>
      <c r="J106" s="587" t="s">
        <v>559</v>
      </c>
      <c r="K106" s="587">
        <v>1</v>
      </c>
      <c r="L106" s="588"/>
      <c r="M106" s="274">
        <v>13</v>
      </c>
      <c r="N106" s="274">
        <v>5</v>
      </c>
      <c r="O106" s="275">
        <f t="shared" si="2"/>
        <v>0.38461538461538464</v>
      </c>
      <c r="P106" s="593">
        <v>0.38461538461538464</v>
      </c>
      <c r="Q106" s="196">
        <f t="shared" si="3"/>
        <v>38.46153846153846</v>
      </c>
      <c r="R106" s="599" t="s">
        <v>1103</v>
      </c>
    </row>
    <row r="107" spans="1:18" ht="26.4" x14ac:dyDescent="0.25">
      <c r="A107" s="580" t="s">
        <v>306</v>
      </c>
      <c r="B107" s="581" t="s">
        <v>552</v>
      </c>
      <c r="C107" s="585" t="s">
        <v>537</v>
      </c>
      <c r="D107" s="598" t="s">
        <v>525</v>
      </c>
      <c r="E107" s="273"/>
      <c r="F107" s="584" t="s">
        <v>555</v>
      </c>
      <c r="G107" s="585" t="s">
        <v>612</v>
      </c>
      <c r="H107" s="586" t="s">
        <v>587</v>
      </c>
      <c r="I107" s="582" t="s">
        <v>558</v>
      </c>
      <c r="J107" s="587" t="s">
        <v>559</v>
      </c>
      <c r="K107" s="587">
        <v>1</v>
      </c>
      <c r="L107" s="588"/>
      <c r="M107" s="274">
        <v>13</v>
      </c>
      <c r="N107" s="274">
        <v>5</v>
      </c>
      <c r="O107" s="275">
        <f t="shared" si="2"/>
        <v>0.38461538461538464</v>
      </c>
      <c r="P107" s="593">
        <v>0.38461538461538464</v>
      </c>
      <c r="Q107" s="196">
        <f t="shared" si="3"/>
        <v>38.46153846153846</v>
      </c>
      <c r="R107" s="599" t="s">
        <v>1103</v>
      </c>
    </row>
    <row r="108" spans="1:18" ht="26.4" x14ac:dyDescent="0.25">
      <c r="A108" s="580" t="s">
        <v>306</v>
      </c>
      <c r="B108" s="581" t="s">
        <v>552</v>
      </c>
      <c r="C108" s="585" t="s">
        <v>537</v>
      </c>
      <c r="D108" s="598" t="s">
        <v>525</v>
      </c>
      <c r="E108" s="273"/>
      <c r="F108" s="584" t="s">
        <v>555</v>
      </c>
      <c r="G108" s="585" t="s">
        <v>591</v>
      </c>
      <c r="H108" s="586" t="s">
        <v>587</v>
      </c>
      <c r="I108" s="582" t="s">
        <v>558</v>
      </c>
      <c r="J108" s="587" t="s">
        <v>559</v>
      </c>
      <c r="K108" s="587">
        <v>1</v>
      </c>
      <c r="L108" s="588"/>
      <c r="M108" s="274">
        <v>13</v>
      </c>
      <c r="N108" s="274">
        <v>5</v>
      </c>
      <c r="O108" s="275">
        <f t="shared" si="2"/>
        <v>0.38461538461538464</v>
      </c>
      <c r="P108" s="593">
        <v>0.38461538461538464</v>
      </c>
      <c r="Q108" s="196">
        <f t="shared" si="3"/>
        <v>38.46153846153846</v>
      </c>
      <c r="R108" s="599" t="s">
        <v>1103</v>
      </c>
    </row>
    <row r="109" spans="1:18" ht="26.4" x14ac:dyDescent="0.25">
      <c r="A109" s="580" t="s">
        <v>306</v>
      </c>
      <c r="B109" s="581" t="s">
        <v>552</v>
      </c>
      <c r="C109" s="585" t="s">
        <v>537</v>
      </c>
      <c r="D109" s="598" t="s">
        <v>525</v>
      </c>
      <c r="E109" s="273"/>
      <c r="F109" s="584" t="s">
        <v>555</v>
      </c>
      <c r="G109" s="585" t="s">
        <v>592</v>
      </c>
      <c r="H109" s="586" t="s">
        <v>593</v>
      </c>
      <c r="I109" s="582" t="s">
        <v>558</v>
      </c>
      <c r="J109" s="587" t="s">
        <v>559</v>
      </c>
      <c r="K109" s="587">
        <v>1</v>
      </c>
      <c r="L109" s="588"/>
      <c r="M109" s="274">
        <v>13</v>
      </c>
      <c r="N109" s="274">
        <v>5</v>
      </c>
      <c r="O109" s="275">
        <f t="shared" si="2"/>
        <v>0.38461538461538464</v>
      </c>
      <c r="P109" s="593">
        <v>0.38461538461538464</v>
      </c>
      <c r="Q109" s="196">
        <f t="shared" si="3"/>
        <v>38.46153846153846</v>
      </c>
      <c r="R109" s="599" t="s">
        <v>1103</v>
      </c>
    </row>
    <row r="110" spans="1:18" ht="26.4" x14ac:dyDescent="0.25">
      <c r="A110" s="580" t="s">
        <v>306</v>
      </c>
      <c r="B110" s="581" t="s">
        <v>552</v>
      </c>
      <c r="C110" s="585" t="s">
        <v>537</v>
      </c>
      <c r="D110" s="598" t="s">
        <v>525</v>
      </c>
      <c r="E110" s="273"/>
      <c r="F110" s="584" t="s">
        <v>555</v>
      </c>
      <c r="G110" s="585" t="s">
        <v>594</v>
      </c>
      <c r="H110" s="586" t="s">
        <v>557</v>
      </c>
      <c r="I110" s="582" t="s">
        <v>558</v>
      </c>
      <c r="J110" s="587" t="s">
        <v>559</v>
      </c>
      <c r="K110" s="587">
        <v>1</v>
      </c>
      <c r="L110" s="588"/>
      <c r="M110" s="274">
        <v>13</v>
      </c>
      <c r="N110" s="274">
        <v>5</v>
      </c>
      <c r="O110" s="275">
        <f t="shared" si="2"/>
        <v>0.38461538461538464</v>
      </c>
      <c r="P110" s="593">
        <v>0.38461538461538464</v>
      </c>
      <c r="Q110" s="196">
        <f t="shared" si="3"/>
        <v>38.46153846153846</v>
      </c>
      <c r="R110" s="599" t="s">
        <v>1103</v>
      </c>
    </row>
    <row r="111" spans="1:18" ht="26.4" x14ac:dyDescent="0.25">
      <c r="A111" s="580" t="s">
        <v>306</v>
      </c>
      <c r="B111" s="581" t="s">
        <v>552</v>
      </c>
      <c r="C111" s="585" t="s">
        <v>537</v>
      </c>
      <c r="D111" s="598" t="s">
        <v>525</v>
      </c>
      <c r="E111" s="273"/>
      <c r="F111" s="584" t="s">
        <v>555</v>
      </c>
      <c r="G111" s="585" t="s">
        <v>595</v>
      </c>
      <c r="H111" s="586" t="s">
        <v>596</v>
      </c>
      <c r="I111" s="582" t="s">
        <v>558</v>
      </c>
      <c r="J111" s="587" t="s">
        <v>559</v>
      </c>
      <c r="K111" s="587">
        <v>1</v>
      </c>
      <c r="L111" s="588"/>
      <c r="M111" s="274">
        <v>13</v>
      </c>
      <c r="N111" s="274">
        <v>5</v>
      </c>
      <c r="O111" s="275">
        <f t="shared" si="2"/>
        <v>0.38461538461538464</v>
      </c>
      <c r="P111" s="593">
        <v>0.38461538461538464</v>
      </c>
      <c r="Q111" s="196">
        <f t="shared" si="3"/>
        <v>38.46153846153846</v>
      </c>
      <c r="R111" s="599" t="s">
        <v>1103</v>
      </c>
    </row>
    <row r="112" spans="1:18" ht="26.4" x14ac:dyDescent="0.25">
      <c r="A112" s="580" t="s">
        <v>306</v>
      </c>
      <c r="B112" s="581" t="s">
        <v>552</v>
      </c>
      <c r="C112" s="585" t="s">
        <v>537</v>
      </c>
      <c r="D112" s="598" t="s">
        <v>525</v>
      </c>
      <c r="E112" s="273"/>
      <c r="F112" s="584" t="s">
        <v>555</v>
      </c>
      <c r="G112" s="585" t="s">
        <v>597</v>
      </c>
      <c r="H112" s="589" t="s">
        <v>598</v>
      </c>
      <c r="I112" s="582" t="s">
        <v>558</v>
      </c>
      <c r="J112" s="587" t="s">
        <v>559</v>
      </c>
      <c r="K112" s="587">
        <v>1</v>
      </c>
      <c r="L112" s="588"/>
      <c r="M112" s="274">
        <v>13</v>
      </c>
      <c r="N112" s="274">
        <v>5</v>
      </c>
      <c r="O112" s="275">
        <f t="shared" si="2"/>
        <v>0.38461538461538464</v>
      </c>
      <c r="P112" s="593">
        <v>0.38461538461538464</v>
      </c>
      <c r="Q112" s="196">
        <f t="shared" si="3"/>
        <v>38.46153846153846</v>
      </c>
      <c r="R112" s="599" t="s">
        <v>1103</v>
      </c>
    </row>
    <row r="113" spans="1:18" ht="26.4" x14ac:dyDescent="0.25">
      <c r="A113" s="580" t="s">
        <v>306</v>
      </c>
      <c r="B113" s="581" t="s">
        <v>552</v>
      </c>
      <c r="C113" s="585" t="s">
        <v>537</v>
      </c>
      <c r="D113" s="598" t="s">
        <v>525</v>
      </c>
      <c r="E113" s="273"/>
      <c r="F113" s="584" t="s">
        <v>555</v>
      </c>
      <c r="G113" s="585" t="s">
        <v>599</v>
      </c>
      <c r="H113" s="589" t="s">
        <v>598</v>
      </c>
      <c r="I113" s="582" t="s">
        <v>558</v>
      </c>
      <c r="J113" s="587" t="s">
        <v>559</v>
      </c>
      <c r="K113" s="587">
        <v>1</v>
      </c>
      <c r="L113" s="588"/>
      <c r="M113" s="274">
        <v>13</v>
      </c>
      <c r="N113" s="274">
        <v>5</v>
      </c>
      <c r="O113" s="275">
        <f t="shared" si="2"/>
        <v>0.38461538461538464</v>
      </c>
      <c r="P113" s="593">
        <v>0.38461538461538464</v>
      </c>
      <c r="Q113" s="196">
        <f t="shared" si="3"/>
        <v>38.46153846153846</v>
      </c>
      <c r="R113" s="599" t="s">
        <v>1103</v>
      </c>
    </row>
    <row r="114" spans="1:18" ht="26.4" x14ac:dyDescent="0.25">
      <c r="A114" s="580" t="s">
        <v>306</v>
      </c>
      <c r="B114" s="581" t="s">
        <v>552</v>
      </c>
      <c r="C114" s="585" t="s">
        <v>537</v>
      </c>
      <c r="D114" s="598" t="s">
        <v>525</v>
      </c>
      <c r="E114" s="273"/>
      <c r="F114" s="584" t="s">
        <v>600</v>
      </c>
      <c r="G114" s="585" t="s">
        <v>601</v>
      </c>
      <c r="H114" s="586" t="s">
        <v>557</v>
      </c>
      <c r="I114" s="582" t="s">
        <v>558</v>
      </c>
      <c r="J114" s="587" t="s">
        <v>559</v>
      </c>
      <c r="K114" s="587">
        <v>1</v>
      </c>
      <c r="L114" s="588"/>
      <c r="M114" s="274">
        <v>13</v>
      </c>
      <c r="N114" s="274">
        <v>5</v>
      </c>
      <c r="O114" s="275">
        <f t="shared" si="2"/>
        <v>0.38461538461538464</v>
      </c>
      <c r="P114" s="593">
        <v>0.38461538461538464</v>
      </c>
      <c r="Q114" s="196">
        <f t="shared" si="3"/>
        <v>38.46153846153846</v>
      </c>
      <c r="R114" s="599" t="s">
        <v>1103</v>
      </c>
    </row>
    <row r="115" spans="1:18" ht="26.4" x14ac:dyDescent="0.25">
      <c r="A115" s="580" t="s">
        <v>306</v>
      </c>
      <c r="B115" s="581" t="s">
        <v>552</v>
      </c>
      <c r="C115" s="585" t="s">
        <v>537</v>
      </c>
      <c r="D115" s="598" t="s">
        <v>525</v>
      </c>
      <c r="E115" s="273"/>
      <c r="F115" s="584" t="s">
        <v>600</v>
      </c>
      <c r="G115" s="585" t="s">
        <v>602</v>
      </c>
      <c r="H115" s="586" t="s">
        <v>557</v>
      </c>
      <c r="I115" s="582" t="s">
        <v>558</v>
      </c>
      <c r="J115" s="587" t="s">
        <v>559</v>
      </c>
      <c r="K115" s="587">
        <v>1</v>
      </c>
      <c r="L115" s="588"/>
      <c r="M115" s="274">
        <v>13</v>
      </c>
      <c r="N115" s="274">
        <v>5</v>
      </c>
      <c r="O115" s="275">
        <f t="shared" si="2"/>
        <v>0.38461538461538464</v>
      </c>
      <c r="P115" s="593">
        <v>0.38461538461538464</v>
      </c>
      <c r="Q115" s="196">
        <f t="shared" si="3"/>
        <v>38.46153846153846</v>
      </c>
      <c r="R115" s="599" t="s">
        <v>1103</v>
      </c>
    </row>
    <row r="116" spans="1:18" ht="39.6" x14ac:dyDescent="0.25">
      <c r="A116" s="580" t="s">
        <v>306</v>
      </c>
      <c r="B116" s="581" t="s">
        <v>552</v>
      </c>
      <c r="C116" s="585" t="s">
        <v>537</v>
      </c>
      <c r="D116" s="598" t="s">
        <v>525</v>
      </c>
      <c r="E116" s="273"/>
      <c r="F116" s="584" t="s">
        <v>600</v>
      </c>
      <c r="G116" s="585" t="s">
        <v>603</v>
      </c>
      <c r="H116" s="586" t="s">
        <v>557</v>
      </c>
      <c r="I116" s="582" t="s">
        <v>558</v>
      </c>
      <c r="J116" s="587" t="s">
        <v>559</v>
      </c>
      <c r="K116" s="587">
        <v>1</v>
      </c>
      <c r="L116" s="592" t="s">
        <v>567</v>
      </c>
      <c r="M116" s="274">
        <v>13</v>
      </c>
      <c r="N116" s="274">
        <v>5</v>
      </c>
      <c r="O116" s="275">
        <f t="shared" si="2"/>
        <v>0.38461538461538464</v>
      </c>
      <c r="P116" s="593">
        <v>0.38461538461538464</v>
      </c>
      <c r="Q116" s="196">
        <f t="shared" si="3"/>
        <v>38.46153846153846</v>
      </c>
      <c r="R116" s="599" t="s">
        <v>1103</v>
      </c>
    </row>
    <row r="117" spans="1:18" ht="26.4" x14ac:dyDescent="0.25">
      <c r="A117" s="580" t="s">
        <v>306</v>
      </c>
      <c r="B117" s="581" t="s">
        <v>552</v>
      </c>
      <c r="C117" s="585" t="s">
        <v>537</v>
      </c>
      <c r="D117" s="598" t="s">
        <v>525</v>
      </c>
      <c r="E117" s="273"/>
      <c r="F117" s="584" t="s">
        <v>600</v>
      </c>
      <c r="G117" s="585" t="s">
        <v>604</v>
      </c>
      <c r="H117" s="586" t="s">
        <v>557</v>
      </c>
      <c r="I117" s="582" t="s">
        <v>558</v>
      </c>
      <c r="J117" s="587" t="s">
        <v>559</v>
      </c>
      <c r="K117" s="587">
        <v>1</v>
      </c>
      <c r="L117" s="588"/>
      <c r="M117" s="274">
        <v>13</v>
      </c>
      <c r="N117" s="274">
        <v>5</v>
      </c>
      <c r="O117" s="275">
        <f t="shared" si="2"/>
        <v>0.38461538461538464</v>
      </c>
      <c r="P117" s="593">
        <v>0.38461538461538464</v>
      </c>
      <c r="Q117" s="196">
        <f t="shared" si="3"/>
        <v>38.46153846153846</v>
      </c>
      <c r="R117" s="599" t="s">
        <v>1103</v>
      </c>
    </row>
    <row r="118" spans="1:18" ht="26.4" x14ac:dyDescent="0.25">
      <c r="A118" s="580" t="s">
        <v>306</v>
      </c>
      <c r="B118" s="581" t="s">
        <v>552</v>
      </c>
      <c r="C118" s="585" t="s">
        <v>537</v>
      </c>
      <c r="D118" s="598" t="s">
        <v>525</v>
      </c>
      <c r="E118" s="273"/>
      <c r="F118" s="584" t="s">
        <v>600</v>
      </c>
      <c r="G118" s="585" t="s">
        <v>605</v>
      </c>
      <c r="H118" s="586" t="s">
        <v>557</v>
      </c>
      <c r="I118" s="582" t="s">
        <v>558</v>
      </c>
      <c r="J118" s="587" t="s">
        <v>559</v>
      </c>
      <c r="K118" s="587">
        <v>1</v>
      </c>
      <c r="L118" s="588"/>
      <c r="M118" s="274">
        <v>13</v>
      </c>
      <c r="N118" s="274">
        <v>5</v>
      </c>
      <c r="O118" s="275">
        <f t="shared" si="2"/>
        <v>0.38461538461538464</v>
      </c>
      <c r="P118" s="593">
        <v>0.38461538461538464</v>
      </c>
      <c r="Q118" s="196">
        <f t="shared" si="3"/>
        <v>38.46153846153846</v>
      </c>
      <c r="R118" s="599" t="s">
        <v>1103</v>
      </c>
    </row>
    <row r="119" spans="1:18" ht="39.6" x14ac:dyDescent="0.25">
      <c r="A119" s="580" t="s">
        <v>306</v>
      </c>
      <c r="B119" s="581" t="s">
        <v>552</v>
      </c>
      <c r="C119" s="585" t="s">
        <v>537</v>
      </c>
      <c r="D119" s="598" t="s">
        <v>525</v>
      </c>
      <c r="E119" s="273"/>
      <c r="F119" s="584" t="s">
        <v>600</v>
      </c>
      <c r="G119" s="585" t="s">
        <v>606</v>
      </c>
      <c r="H119" s="586" t="s">
        <v>557</v>
      </c>
      <c r="I119" s="582" t="s">
        <v>558</v>
      </c>
      <c r="J119" s="587" t="s">
        <v>559</v>
      </c>
      <c r="K119" s="587">
        <v>1</v>
      </c>
      <c r="L119" s="592" t="s">
        <v>567</v>
      </c>
      <c r="M119" s="274">
        <v>13</v>
      </c>
      <c r="N119" s="274">
        <v>5</v>
      </c>
      <c r="O119" s="275">
        <f t="shared" si="2"/>
        <v>0.38461538461538464</v>
      </c>
      <c r="P119" s="593">
        <v>0.38461538461538464</v>
      </c>
      <c r="Q119" s="196">
        <f t="shared" si="3"/>
        <v>38.46153846153846</v>
      </c>
      <c r="R119" s="599" t="s">
        <v>1103</v>
      </c>
    </row>
    <row r="120" spans="1:18" ht="26.4" x14ac:dyDescent="0.25">
      <c r="A120" s="580" t="s">
        <v>306</v>
      </c>
      <c r="B120" s="581" t="s">
        <v>552</v>
      </c>
      <c r="C120" s="585" t="s">
        <v>537</v>
      </c>
      <c r="D120" s="598" t="s">
        <v>525</v>
      </c>
      <c r="E120" s="273"/>
      <c r="F120" s="584" t="s">
        <v>600</v>
      </c>
      <c r="G120" s="585" t="s">
        <v>607</v>
      </c>
      <c r="H120" s="586" t="s">
        <v>557</v>
      </c>
      <c r="I120" s="582" t="s">
        <v>558</v>
      </c>
      <c r="J120" s="587" t="s">
        <v>559</v>
      </c>
      <c r="K120" s="587">
        <v>1</v>
      </c>
      <c r="L120" s="588"/>
      <c r="M120" s="274">
        <v>13</v>
      </c>
      <c r="N120" s="274">
        <v>5</v>
      </c>
      <c r="O120" s="275">
        <f t="shared" si="2"/>
        <v>0.38461538461538464</v>
      </c>
      <c r="P120" s="593">
        <v>0.38461538461538464</v>
      </c>
      <c r="Q120" s="196">
        <f t="shared" si="3"/>
        <v>38.46153846153846</v>
      </c>
      <c r="R120" s="599" t="s">
        <v>1103</v>
      </c>
    </row>
    <row r="121" spans="1:18" ht="40.200000000000003" customHeight="1" x14ac:dyDescent="0.25">
      <c r="A121" s="580" t="s">
        <v>306</v>
      </c>
      <c r="B121" s="581" t="s">
        <v>552</v>
      </c>
      <c r="C121" s="585" t="s">
        <v>537</v>
      </c>
      <c r="D121" s="598" t="s">
        <v>525</v>
      </c>
      <c r="E121" s="273"/>
      <c r="F121" s="584" t="s">
        <v>600</v>
      </c>
      <c r="G121" s="585" t="s">
        <v>608</v>
      </c>
      <c r="H121" s="586" t="s">
        <v>557</v>
      </c>
      <c r="I121" s="582" t="s">
        <v>558</v>
      </c>
      <c r="J121" s="587" t="s">
        <v>559</v>
      </c>
      <c r="K121" s="587">
        <v>1</v>
      </c>
      <c r="L121" s="588"/>
      <c r="M121" s="274">
        <v>13</v>
      </c>
      <c r="N121" s="274">
        <v>5</v>
      </c>
      <c r="O121" s="275">
        <f t="shared" si="2"/>
        <v>0.38461538461538464</v>
      </c>
      <c r="P121" s="593">
        <v>0.38461538461538464</v>
      </c>
      <c r="Q121" s="196">
        <f t="shared" si="3"/>
        <v>38.46153846153846</v>
      </c>
      <c r="R121" s="599" t="s">
        <v>1103</v>
      </c>
    </row>
    <row r="122" spans="1:18" ht="40.200000000000003" customHeight="1" x14ac:dyDescent="0.25">
      <c r="A122" s="580" t="s">
        <v>306</v>
      </c>
      <c r="B122" s="581" t="s">
        <v>552</v>
      </c>
      <c r="C122" s="585" t="s">
        <v>613</v>
      </c>
      <c r="D122" s="598" t="s">
        <v>529</v>
      </c>
      <c r="E122" s="273"/>
      <c r="F122" s="584" t="s">
        <v>555</v>
      </c>
      <c r="G122" s="585" t="s">
        <v>556</v>
      </c>
      <c r="H122" s="586" t="s">
        <v>557</v>
      </c>
      <c r="I122" s="582" t="s">
        <v>558</v>
      </c>
      <c r="J122" s="587" t="s">
        <v>559</v>
      </c>
      <c r="K122" s="587">
        <v>1</v>
      </c>
      <c r="L122" s="588"/>
      <c r="M122" s="274">
        <v>52</v>
      </c>
      <c r="N122" s="274">
        <v>52</v>
      </c>
      <c r="O122" s="275">
        <f t="shared" si="2"/>
        <v>1</v>
      </c>
      <c r="P122" s="593">
        <v>1</v>
      </c>
      <c r="Q122" s="196">
        <f t="shared" si="3"/>
        <v>100</v>
      </c>
      <c r="R122" s="273"/>
    </row>
    <row r="123" spans="1:18" ht="40.200000000000003" customHeight="1" x14ac:dyDescent="0.25">
      <c r="A123" s="580" t="s">
        <v>306</v>
      </c>
      <c r="B123" s="581" t="s">
        <v>552</v>
      </c>
      <c r="C123" s="585" t="s">
        <v>613</v>
      </c>
      <c r="D123" s="598" t="s">
        <v>529</v>
      </c>
      <c r="E123" s="273"/>
      <c r="F123" s="584" t="s">
        <v>555</v>
      </c>
      <c r="G123" s="585" t="s">
        <v>560</v>
      </c>
      <c r="H123" s="589" t="s">
        <v>561</v>
      </c>
      <c r="I123" s="582"/>
      <c r="J123" s="276"/>
      <c r="K123" s="587"/>
      <c r="L123" s="277"/>
      <c r="M123" s="590" t="s">
        <v>1102</v>
      </c>
      <c r="N123" s="590" t="s">
        <v>1102</v>
      </c>
      <c r="O123" s="590" t="s">
        <v>1102</v>
      </c>
      <c r="P123" s="590" t="s">
        <v>1102</v>
      </c>
      <c r="Q123" s="196" t="s">
        <v>1102</v>
      </c>
      <c r="R123" s="273"/>
    </row>
    <row r="124" spans="1:18" ht="40.200000000000003" customHeight="1" x14ac:dyDescent="0.25">
      <c r="A124" s="580" t="s">
        <v>306</v>
      </c>
      <c r="B124" s="581" t="s">
        <v>552</v>
      </c>
      <c r="C124" s="585" t="s">
        <v>613</v>
      </c>
      <c r="D124" s="598" t="s">
        <v>529</v>
      </c>
      <c r="E124" s="273"/>
      <c r="F124" s="584" t="s">
        <v>555</v>
      </c>
      <c r="G124" s="585" t="s">
        <v>562</v>
      </c>
      <c r="H124" s="586" t="s">
        <v>557</v>
      </c>
      <c r="I124" s="582" t="s">
        <v>558</v>
      </c>
      <c r="J124" s="587" t="s">
        <v>559</v>
      </c>
      <c r="K124" s="587">
        <v>1</v>
      </c>
      <c r="L124" s="277"/>
      <c r="M124" s="274">
        <v>52</v>
      </c>
      <c r="N124" s="274">
        <v>24</v>
      </c>
      <c r="O124" s="275">
        <f t="shared" si="2"/>
        <v>0.46153846153846156</v>
      </c>
      <c r="P124" s="591">
        <v>0.46153846153846156</v>
      </c>
      <c r="Q124" s="196">
        <f t="shared" si="3"/>
        <v>46.153846153846153</v>
      </c>
      <c r="R124" s="273"/>
    </row>
    <row r="125" spans="1:18" ht="40.200000000000003" customHeight="1" x14ac:dyDescent="0.25">
      <c r="A125" s="580" t="s">
        <v>306</v>
      </c>
      <c r="B125" s="581" t="s">
        <v>552</v>
      </c>
      <c r="C125" s="585" t="s">
        <v>613</v>
      </c>
      <c r="D125" s="598" t="s">
        <v>529</v>
      </c>
      <c r="E125" s="273"/>
      <c r="F125" s="600" t="s">
        <v>555</v>
      </c>
      <c r="G125" s="466" t="s">
        <v>609</v>
      </c>
      <c r="H125" s="601" t="s">
        <v>557</v>
      </c>
      <c r="I125" s="582" t="s">
        <v>558</v>
      </c>
      <c r="J125" s="587" t="s">
        <v>559</v>
      </c>
      <c r="K125" s="587">
        <v>1</v>
      </c>
      <c r="L125" s="277"/>
      <c r="M125" s="274">
        <v>52</v>
      </c>
      <c r="N125" s="274">
        <v>24</v>
      </c>
      <c r="O125" s="275">
        <f t="shared" si="2"/>
        <v>0.46153846153846156</v>
      </c>
      <c r="P125" s="591">
        <v>0.46153846153846156</v>
      </c>
      <c r="Q125" s="196">
        <f t="shared" si="3"/>
        <v>46.153846153846153</v>
      </c>
      <c r="R125" s="273"/>
    </row>
    <row r="126" spans="1:18" ht="40.200000000000003" customHeight="1" x14ac:dyDescent="0.25">
      <c r="A126" s="580" t="s">
        <v>306</v>
      </c>
      <c r="B126" s="581" t="s">
        <v>552</v>
      </c>
      <c r="C126" s="585" t="s">
        <v>613</v>
      </c>
      <c r="D126" s="598" t="s">
        <v>529</v>
      </c>
      <c r="E126" s="273"/>
      <c r="F126" s="600" t="s">
        <v>555</v>
      </c>
      <c r="G126" s="466" t="s">
        <v>610</v>
      </c>
      <c r="H126" s="601" t="s">
        <v>565</v>
      </c>
      <c r="I126" s="582" t="s">
        <v>566</v>
      </c>
      <c r="J126" s="587" t="s">
        <v>559</v>
      </c>
      <c r="K126" s="587">
        <v>1</v>
      </c>
      <c r="L126" s="592" t="s">
        <v>567</v>
      </c>
      <c r="M126" s="274">
        <v>52</v>
      </c>
      <c r="N126" s="274">
        <v>24</v>
      </c>
      <c r="O126" s="275">
        <f t="shared" si="2"/>
        <v>0.46153846153846156</v>
      </c>
      <c r="P126" s="593">
        <v>0.46153846153846156</v>
      </c>
      <c r="Q126" s="196">
        <f t="shared" si="3"/>
        <v>46.153846153846153</v>
      </c>
      <c r="R126" s="273"/>
    </row>
    <row r="127" spans="1:18" ht="40.200000000000003" customHeight="1" x14ac:dyDescent="0.25">
      <c r="A127" s="580" t="s">
        <v>306</v>
      </c>
      <c r="B127" s="581" t="s">
        <v>552</v>
      </c>
      <c r="C127" s="585" t="s">
        <v>613</v>
      </c>
      <c r="D127" s="598" t="s">
        <v>529</v>
      </c>
      <c r="E127" s="273"/>
      <c r="F127" s="584" t="s">
        <v>555</v>
      </c>
      <c r="G127" s="585" t="s">
        <v>568</v>
      </c>
      <c r="H127" s="586" t="s">
        <v>557</v>
      </c>
      <c r="I127" s="582" t="s">
        <v>558</v>
      </c>
      <c r="J127" s="587" t="s">
        <v>559</v>
      </c>
      <c r="K127" s="587">
        <v>1</v>
      </c>
      <c r="L127" s="277"/>
      <c r="M127" s="274">
        <v>52</v>
      </c>
      <c r="N127" s="274">
        <v>24</v>
      </c>
      <c r="O127" s="275">
        <f t="shared" si="2"/>
        <v>0.46153846153846156</v>
      </c>
      <c r="P127" s="591">
        <v>0.46153846153846156</v>
      </c>
      <c r="Q127" s="196">
        <f t="shared" si="3"/>
        <v>46.153846153846153</v>
      </c>
      <c r="R127" s="273"/>
    </row>
    <row r="128" spans="1:18" ht="40.200000000000003" customHeight="1" x14ac:dyDescent="0.25">
      <c r="A128" s="580" t="s">
        <v>306</v>
      </c>
      <c r="B128" s="581" t="s">
        <v>552</v>
      </c>
      <c r="C128" s="585" t="s">
        <v>613</v>
      </c>
      <c r="D128" s="598" t="s">
        <v>529</v>
      </c>
      <c r="E128" s="273"/>
      <c r="F128" s="600" t="s">
        <v>555</v>
      </c>
      <c r="G128" s="466" t="s">
        <v>569</v>
      </c>
      <c r="H128" s="601" t="s">
        <v>557</v>
      </c>
      <c r="I128" s="582" t="s">
        <v>558</v>
      </c>
      <c r="J128" s="587" t="s">
        <v>559</v>
      </c>
      <c r="K128" s="587">
        <v>1</v>
      </c>
      <c r="L128" s="592"/>
      <c r="M128" s="274">
        <v>52</v>
      </c>
      <c r="N128" s="274">
        <v>24</v>
      </c>
      <c r="O128" s="275">
        <f t="shared" si="2"/>
        <v>0.46153846153846156</v>
      </c>
      <c r="P128" s="591">
        <v>0.46153846153846156</v>
      </c>
      <c r="Q128" s="196">
        <f t="shared" si="3"/>
        <v>46.153846153846153</v>
      </c>
      <c r="R128" s="273"/>
    </row>
    <row r="129" spans="1:18" ht="40.200000000000003" customHeight="1" x14ac:dyDescent="0.25">
      <c r="A129" s="580" t="s">
        <v>306</v>
      </c>
      <c r="B129" s="581" t="s">
        <v>552</v>
      </c>
      <c r="C129" s="585" t="s">
        <v>613</v>
      </c>
      <c r="D129" s="598" t="s">
        <v>529</v>
      </c>
      <c r="E129" s="273"/>
      <c r="F129" s="600" t="s">
        <v>555</v>
      </c>
      <c r="G129" s="466" t="s">
        <v>570</v>
      </c>
      <c r="H129" s="601" t="s">
        <v>557</v>
      </c>
      <c r="I129" s="582" t="s">
        <v>558</v>
      </c>
      <c r="J129" s="587" t="s">
        <v>559</v>
      </c>
      <c r="K129" s="587">
        <v>1</v>
      </c>
      <c r="L129" s="588"/>
      <c r="M129" s="274">
        <v>52</v>
      </c>
      <c r="N129" s="274">
        <v>24</v>
      </c>
      <c r="O129" s="275">
        <f t="shared" si="2"/>
        <v>0.46153846153846156</v>
      </c>
      <c r="P129" s="593">
        <v>0.46153846153846156</v>
      </c>
      <c r="Q129" s="196">
        <f t="shared" si="3"/>
        <v>46.153846153846153</v>
      </c>
      <c r="R129" s="273"/>
    </row>
    <row r="130" spans="1:18" ht="40.200000000000003" customHeight="1" x14ac:dyDescent="0.25">
      <c r="A130" s="580" t="s">
        <v>306</v>
      </c>
      <c r="B130" s="581" t="s">
        <v>552</v>
      </c>
      <c r="C130" s="585" t="s">
        <v>613</v>
      </c>
      <c r="D130" s="598" t="s">
        <v>529</v>
      </c>
      <c r="E130" s="273"/>
      <c r="F130" s="584" t="s">
        <v>555</v>
      </c>
      <c r="G130" s="585" t="s">
        <v>571</v>
      </c>
      <c r="H130" s="586" t="s">
        <v>557</v>
      </c>
      <c r="I130" s="582" t="s">
        <v>558</v>
      </c>
      <c r="J130" s="587" t="s">
        <v>559</v>
      </c>
      <c r="K130" s="587">
        <v>1</v>
      </c>
      <c r="L130" s="588"/>
      <c r="M130" s="274">
        <v>52</v>
      </c>
      <c r="N130" s="274">
        <v>24</v>
      </c>
      <c r="O130" s="275">
        <f t="shared" si="2"/>
        <v>0.46153846153846156</v>
      </c>
      <c r="P130" s="593">
        <v>0.46153846153846156</v>
      </c>
      <c r="Q130" s="196">
        <f t="shared" si="3"/>
        <v>46.153846153846153</v>
      </c>
      <c r="R130" s="273"/>
    </row>
    <row r="131" spans="1:18" ht="40.200000000000003" customHeight="1" x14ac:dyDescent="0.25">
      <c r="A131" s="580" t="s">
        <v>306</v>
      </c>
      <c r="B131" s="581" t="s">
        <v>552</v>
      </c>
      <c r="C131" s="585" t="s">
        <v>613</v>
      </c>
      <c r="D131" s="598" t="s">
        <v>529</v>
      </c>
      <c r="E131" s="273"/>
      <c r="F131" s="584" t="s">
        <v>555</v>
      </c>
      <c r="G131" s="585" t="s">
        <v>572</v>
      </c>
      <c r="H131" s="586" t="s">
        <v>557</v>
      </c>
      <c r="I131" s="582" t="s">
        <v>558</v>
      </c>
      <c r="J131" s="587" t="s">
        <v>559</v>
      </c>
      <c r="K131" s="587">
        <v>1</v>
      </c>
      <c r="L131" s="588"/>
      <c r="M131" s="590" t="s">
        <v>1102</v>
      </c>
      <c r="N131" s="590" t="s">
        <v>1102</v>
      </c>
      <c r="O131" s="590" t="s">
        <v>1102</v>
      </c>
      <c r="P131" s="590" t="s">
        <v>1102</v>
      </c>
      <c r="Q131" s="196" t="s">
        <v>1102</v>
      </c>
      <c r="R131" s="273"/>
    </row>
    <row r="132" spans="1:18" ht="40.200000000000003" customHeight="1" x14ac:dyDescent="0.25">
      <c r="A132" s="580" t="s">
        <v>306</v>
      </c>
      <c r="B132" s="581" t="s">
        <v>552</v>
      </c>
      <c r="C132" s="585" t="s">
        <v>613</v>
      </c>
      <c r="D132" s="598" t="s">
        <v>529</v>
      </c>
      <c r="E132" s="273"/>
      <c r="F132" s="584" t="s">
        <v>555</v>
      </c>
      <c r="G132" s="585" t="s">
        <v>573</v>
      </c>
      <c r="H132" s="586" t="s">
        <v>574</v>
      </c>
      <c r="I132" s="582" t="s">
        <v>558</v>
      </c>
      <c r="J132" s="587" t="s">
        <v>559</v>
      </c>
      <c r="K132" s="587">
        <v>1</v>
      </c>
      <c r="L132" s="588"/>
      <c r="M132" s="274">
        <v>52</v>
      </c>
      <c r="N132" s="274">
        <v>24</v>
      </c>
      <c r="O132" s="275">
        <f t="shared" si="2"/>
        <v>0.46153846153846156</v>
      </c>
      <c r="P132" s="593">
        <v>0.46153846153846156</v>
      </c>
      <c r="Q132" s="196">
        <f t="shared" si="3"/>
        <v>46.153846153846153</v>
      </c>
      <c r="R132" s="273"/>
    </row>
    <row r="133" spans="1:18" ht="40.200000000000003" customHeight="1" x14ac:dyDescent="0.25">
      <c r="A133" s="580" t="s">
        <v>306</v>
      </c>
      <c r="B133" s="581" t="s">
        <v>552</v>
      </c>
      <c r="C133" s="585" t="s">
        <v>613</v>
      </c>
      <c r="D133" s="598" t="s">
        <v>529</v>
      </c>
      <c r="E133" s="273"/>
      <c r="F133" s="584" t="s">
        <v>555</v>
      </c>
      <c r="G133" s="585" t="s">
        <v>575</v>
      </c>
      <c r="H133" s="586" t="s">
        <v>574</v>
      </c>
      <c r="I133" s="582" t="s">
        <v>558</v>
      </c>
      <c r="J133" s="587" t="s">
        <v>559</v>
      </c>
      <c r="K133" s="587">
        <v>1</v>
      </c>
      <c r="L133" s="588"/>
      <c r="M133" s="274">
        <v>52</v>
      </c>
      <c r="N133" s="274">
        <v>24</v>
      </c>
      <c r="O133" s="275">
        <f t="shared" si="2"/>
        <v>0.46153846153846156</v>
      </c>
      <c r="P133" s="593">
        <v>0.46153846153846156</v>
      </c>
      <c r="Q133" s="196">
        <f t="shared" si="3"/>
        <v>46.153846153846153</v>
      </c>
      <c r="R133" s="273"/>
    </row>
    <row r="134" spans="1:18" ht="40.200000000000003" customHeight="1" x14ac:dyDescent="0.25">
      <c r="A134" s="580" t="s">
        <v>306</v>
      </c>
      <c r="B134" s="581" t="s">
        <v>552</v>
      </c>
      <c r="C134" s="585" t="s">
        <v>613</v>
      </c>
      <c r="D134" s="598" t="s">
        <v>529</v>
      </c>
      <c r="E134" s="273"/>
      <c r="F134" s="584" t="s">
        <v>555</v>
      </c>
      <c r="G134" s="585" t="s">
        <v>576</v>
      </c>
      <c r="H134" s="586" t="s">
        <v>557</v>
      </c>
      <c r="I134" s="582" t="s">
        <v>558</v>
      </c>
      <c r="J134" s="587" t="s">
        <v>559</v>
      </c>
      <c r="K134" s="587">
        <v>1</v>
      </c>
      <c r="L134" s="588"/>
      <c r="M134" s="274">
        <v>52</v>
      </c>
      <c r="N134" s="274">
        <v>24</v>
      </c>
      <c r="O134" s="275">
        <f t="shared" si="2"/>
        <v>0.46153846153846156</v>
      </c>
      <c r="P134" s="593">
        <v>0.46153846153846156</v>
      </c>
      <c r="Q134" s="196">
        <f t="shared" si="3"/>
        <v>46.153846153846153</v>
      </c>
      <c r="R134" s="273"/>
    </row>
    <row r="135" spans="1:18" ht="40.200000000000003" customHeight="1" x14ac:dyDescent="0.25">
      <c r="A135" s="580" t="s">
        <v>306</v>
      </c>
      <c r="B135" s="581" t="s">
        <v>552</v>
      </c>
      <c r="C135" s="585" t="s">
        <v>613</v>
      </c>
      <c r="D135" s="598" t="s">
        <v>529</v>
      </c>
      <c r="E135" s="273"/>
      <c r="F135" s="584" t="s">
        <v>555</v>
      </c>
      <c r="G135" s="585" t="s">
        <v>577</v>
      </c>
      <c r="H135" s="586" t="s">
        <v>578</v>
      </c>
      <c r="I135" s="582" t="s">
        <v>566</v>
      </c>
      <c r="J135" s="587" t="s">
        <v>559</v>
      </c>
      <c r="K135" s="587">
        <v>1</v>
      </c>
      <c r="L135" s="588"/>
      <c r="M135" s="274">
        <v>52</v>
      </c>
      <c r="N135" s="274">
        <v>24</v>
      </c>
      <c r="O135" s="275">
        <f t="shared" ref="O135:O198" si="4">N135/M135</f>
        <v>0.46153846153846156</v>
      </c>
      <c r="P135" s="593">
        <v>0.46153846153846156</v>
      </c>
      <c r="Q135" s="196">
        <f t="shared" ref="Q135:Q198" si="5">N135/(M135*K135/100)</f>
        <v>46.153846153846153</v>
      </c>
      <c r="R135" s="273"/>
    </row>
    <row r="136" spans="1:18" ht="40.200000000000003" customHeight="1" x14ac:dyDescent="0.25">
      <c r="A136" s="580" t="s">
        <v>306</v>
      </c>
      <c r="B136" s="581" t="s">
        <v>552</v>
      </c>
      <c r="C136" s="585" t="s">
        <v>613</v>
      </c>
      <c r="D136" s="598" t="s">
        <v>529</v>
      </c>
      <c r="E136" s="273"/>
      <c r="F136" s="584" t="s">
        <v>555</v>
      </c>
      <c r="G136" s="585" t="s">
        <v>579</v>
      </c>
      <c r="H136" s="589" t="s">
        <v>561</v>
      </c>
      <c r="I136" s="582"/>
      <c r="J136" s="587"/>
      <c r="K136" s="594"/>
      <c r="L136" s="588"/>
      <c r="M136" s="590" t="s">
        <v>1102</v>
      </c>
      <c r="N136" s="590" t="s">
        <v>1102</v>
      </c>
      <c r="O136" s="590" t="s">
        <v>1102</v>
      </c>
      <c r="P136" s="590" t="s">
        <v>1102</v>
      </c>
      <c r="Q136" s="196" t="s">
        <v>1102</v>
      </c>
      <c r="R136" s="273"/>
    </row>
    <row r="137" spans="1:18" ht="40.200000000000003" customHeight="1" x14ac:dyDescent="0.25">
      <c r="A137" s="580" t="s">
        <v>306</v>
      </c>
      <c r="B137" s="581" t="s">
        <v>552</v>
      </c>
      <c r="C137" s="585" t="s">
        <v>613</v>
      </c>
      <c r="D137" s="598" t="s">
        <v>529</v>
      </c>
      <c r="E137" s="273"/>
      <c r="F137" s="584" t="s">
        <v>555</v>
      </c>
      <c r="G137" s="585" t="s">
        <v>580</v>
      </c>
      <c r="H137" s="586" t="s">
        <v>557</v>
      </c>
      <c r="I137" s="582" t="s">
        <v>558</v>
      </c>
      <c r="J137" s="587" t="s">
        <v>559</v>
      </c>
      <c r="K137" s="587">
        <v>1</v>
      </c>
      <c r="L137" s="588"/>
      <c r="M137" s="274">
        <v>52</v>
      </c>
      <c r="N137" s="274">
        <v>24</v>
      </c>
      <c r="O137" s="275">
        <f t="shared" si="4"/>
        <v>0.46153846153846156</v>
      </c>
      <c r="P137" s="593">
        <v>0.46153846153846156</v>
      </c>
      <c r="Q137" s="196">
        <f t="shared" si="5"/>
        <v>46.153846153846153</v>
      </c>
      <c r="R137" s="273"/>
    </row>
    <row r="138" spans="1:18" ht="40.200000000000003" customHeight="1" x14ac:dyDescent="0.25">
      <c r="A138" s="580" t="s">
        <v>306</v>
      </c>
      <c r="B138" s="581" t="s">
        <v>552</v>
      </c>
      <c r="C138" s="585" t="s">
        <v>613</v>
      </c>
      <c r="D138" s="598" t="s">
        <v>529</v>
      </c>
      <c r="E138" s="273"/>
      <c r="F138" s="584" t="s">
        <v>555</v>
      </c>
      <c r="G138" s="585" t="s">
        <v>581</v>
      </c>
      <c r="H138" s="586" t="s">
        <v>557</v>
      </c>
      <c r="I138" s="582" t="s">
        <v>558</v>
      </c>
      <c r="J138" s="587" t="s">
        <v>559</v>
      </c>
      <c r="K138" s="587">
        <v>1</v>
      </c>
      <c r="L138" s="588"/>
      <c r="M138" s="274">
        <v>52</v>
      </c>
      <c r="N138" s="274">
        <v>24</v>
      </c>
      <c r="O138" s="275">
        <f t="shared" si="4"/>
        <v>0.46153846153846156</v>
      </c>
      <c r="P138" s="593">
        <v>0.46153846153846156</v>
      </c>
      <c r="Q138" s="196">
        <f t="shared" si="5"/>
        <v>46.153846153846153</v>
      </c>
      <c r="R138" s="273"/>
    </row>
    <row r="139" spans="1:18" ht="40.200000000000003" customHeight="1" x14ac:dyDescent="0.25">
      <c r="A139" s="580" t="s">
        <v>306</v>
      </c>
      <c r="B139" s="581" t="s">
        <v>552</v>
      </c>
      <c r="C139" s="585" t="s">
        <v>613</v>
      </c>
      <c r="D139" s="598" t="s">
        <v>529</v>
      </c>
      <c r="E139" s="273"/>
      <c r="F139" s="584" t="s">
        <v>555</v>
      </c>
      <c r="G139" s="585" t="s">
        <v>582</v>
      </c>
      <c r="H139" s="586" t="s">
        <v>578</v>
      </c>
      <c r="I139" s="582" t="s">
        <v>566</v>
      </c>
      <c r="J139" s="587" t="s">
        <v>559</v>
      </c>
      <c r="K139" s="587">
        <v>1</v>
      </c>
      <c r="L139" s="588"/>
      <c r="M139" s="274">
        <v>52</v>
      </c>
      <c r="N139" s="274">
        <v>24</v>
      </c>
      <c r="O139" s="275">
        <f t="shared" si="4"/>
        <v>0.46153846153846156</v>
      </c>
      <c r="P139" s="593">
        <v>0.46153846153846156</v>
      </c>
      <c r="Q139" s="196">
        <f t="shared" si="5"/>
        <v>46.153846153846153</v>
      </c>
      <c r="R139" s="273"/>
    </row>
    <row r="140" spans="1:18" ht="40.200000000000003" customHeight="1" x14ac:dyDescent="0.25">
      <c r="A140" s="580" t="s">
        <v>306</v>
      </c>
      <c r="B140" s="581" t="s">
        <v>552</v>
      </c>
      <c r="C140" s="585" t="s">
        <v>613</v>
      </c>
      <c r="D140" s="598" t="s">
        <v>529</v>
      </c>
      <c r="E140" s="273"/>
      <c r="F140" s="584" t="s">
        <v>555</v>
      </c>
      <c r="G140" s="585" t="s">
        <v>583</v>
      </c>
      <c r="H140" s="586" t="s">
        <v>557</v>
      </c>
      <c r="I140" s="582" t="s">
        <v>558</v>
      </c>
      <c r="J140" s="587" t="s">
        <v>559</v>
      </c>
      <c r="K140" s="587">
        <v>1</v>
      </c>
      <c r="L140" s="588"/>
      <c r="M140" s="274">
        <v>52</v>
      </c>
      <c r="N140" s="274">
        <v>24</v>
      </c>
      <c r="O140" s="275">
        <f t="shared" si="4"/>
        <v>0.46153846153846156</v>
      </c>
      <c r="P140" s="593">
        <v>0.46153846153846156</v>
      </c>
      <c r="Q140" s="196">
        <f t="shared" si="5"/>
        <v>46.153846153846153</v>
      </c>
      <c r="R140" s="273"/>
    </row>
    <row r="141" spans="1:18" ht="40.200000000000003" customHeight="1" x14ac:dyDescent="0.25">
      <c r="A141" s="580" t="s">
        <v>306</v>
      </c>
      <c r="B141" s="581" t="s">
        <v>552</v>
      </c>
      <c r="C141" s="585" t="s">
        <v>613</v>
      </c>
      <c r="D141" s="598" t="s">
        <v>529</v>
      </c>
      <c r="E141" s="273"/>
      <c r="F141" s="584" t="s">
        <v>555</v>
      </c>
      <c r="G141" s="585" t="s">
        <v>584</v>
      </c>
      <c r="H141" s="586" t="s">
        <v>557</v>
      </c>
      <c r="I141" s="582" t="s">
        <v>558</v>
      </c>
      <c r="J141" s="587" t="s">
        <v>559</v>
      </c>
      <c r="K141" s="587">
        <v>1</v>
      </c>
      <c r="L141" s="592" t="s">
        <v>567</v>
      </c>
      <c r="M141" s="274">
        <v>52</v>
      </c>
      <c r="N141" s="274">
        <v>24</v>
      </c>
      <c r="O141" s="275">
        <f t="shared" si="4"/>
        <v>0.46153846153846156</v>
      </c>
      <c r="P141" s="593">
        <v>0.46153846153846156</v>
      </c>
      <c r="Q141" s="196">
        <f t="shared" si="5"/>
        <v>46.153846153846153</v>
      </c>
      <c r="R141" s="273"/>
    </row>
    <row r="142" spans="1:18" ht="40.200000000000003" customHeight="1" x14ac:dyDescent="0.25">
      <c r="A142" s="580" t="s">
        <v>306</v>
      </c>
      <c r="B142" s="581" t="s">
        <v>552</v>
      </c>
      <c r="C142" s="585" t="s">
        <v>613</v>
      </c>
      <c r="D142" s="598" t="s">
        <v>529</v>
      </c>
      <c r="E142" s="273"/>
      <c r="F142" s="584" t="s">
        <v>555</v>
      </c>
      <c r="G142" s="585" t="s">
        <v>585</v>
      </c>
      <c r="H142" s="586" t="s">
        <v>586</v>
      </c>
      <c r="I142" s="582" t="s">
        <v>566</v>
      </c>
      <c r="J142" s="587" t="s">
        <v>559</v>
      </c>
      <c r="K142" s="587">
        <v>1</v>
      </c>
      <c r="L142" s="588"/>
      <c r="M142" s="274">
        <v>52</v>
      </c>
      <c r="N142" s="274">
        <v>24</v>
      </c>
      <c r="O142" s="275">
        <f t="shared" si="4"/>
        <v>0.46153846153846156</v>
      </c>
      <c r="P142" s="593">
        <v>0.46153846153846156</v>
      </c>
      <c r="Q142" s="196">
        <f t="shared" si="5"/>
        <v>46.153846153846153</v>
      </c>
      <c r="R142" s="273"/>
    </row>
    <row r="143" spans="1:18" ht="40.200000000000003" customHeight="1" x14ac:dyDescent="0.25">
      <c r="A143" s="580" t="s">
        <v>306</v>
      </c>
      <c r="B143" s="581" t="s">
        <v>552</v>
      </c>
      <c r="C143" s="585" t="s">
        <v>613</v>
      </c>
      <c r="D143" s="598" t="s">
        <v>529</v>
      </c>
      <c r="E143" s="273"/>
      <c r="F143" s="584" t="s">
        <v>555</v>
      </c>
      <c r="G143" s="585" t="s">
        <v>240</v>
      </c>
      <c r="H143" s="586" t="s">
        <v>587</v>
      </c>
      <c r="I143" s="582" t="s">
        <v>558</v>
      </c>
      <c r="J143" s="587" t="s">
        <v>559</v>
      </c>
      <c r="K143" s="587">
        <v>1</v>
      </c>
      <c r="L143" s="588"/>
      <c r="M143" s="274">
        <v>52</v>
      </c>
      <c r="N143" s="274">
        <v>24</v>
      </c>
      <c r="O143" s="275">
        <f t="shared" si="4"/>
        <v>0.46153846153846156</v>
      </c>
      <c r="P143" s="593">
        <v>0.46153846153846156</v>
      </c>
      <c r="Q143" s="196">
        <f t="shared" si="5"/>
        <v>46.153846153846153</v>
      </c>
      <c r="R143" s="273"/>
    </row>
    <row r="144" spans="1:18" ht="40.200000000000003" customHeight="1" x14ac:dyDescent="0.25">
      <c r="A144" s="580" t="s">
        <v>306</v>
      </c>
      <c r="B144" s="581" t="s">
        <v>552</v>
      </c>
      <c r="C144" s="585" t="s">
        <v>613</v>
      </c>
      <c r="D144" s="598" t="s">
        <v>529</v>
      </c>
      <c r="E144" s="273"/>
      <c r="F144" s="584" t="s">
        <v>555</v>
      </c>
      <c r="G144" s="585" t="s">
        <v>588</v>
      </c>
      <c r="H144" s="586" t="s">
        <v>587</v>
      </c>
      <c r="I144" s="582" t="s">
        <v>558</v>
      </c>
      <c r="J144" s="587" t="s">
        <v>559</v>
      </c>
      <c r="K144" s="587">
        <v>1</v>
      </c>
      <c r="L144" s="588"/>
      <c r="M144" s="274">
        <v>52</v>
      </c>
      <c r="N144" s="274">
        <v>24</v>
      </c>
      <c r="O144" s="275">
        <f t="shared" si="4"/>
        <v>0.46153846153846156</v>
      </c>
      <c r="P144" s="593">
        <v>0.46153846153846156</v>
      </c>
      <c r="Q144" s="196">
        <f t="shared" si="5"/>
        <v>46.153846153846153</v>
      </c>
      <c r="R144" s="273"/>
    </row>
    <row r="145" spans="1:18" ht="40.200000000000003" customHeight="1" x14ac:dyDescent="0.25">
      <c r="A145" s="580" t="s">
        <v>306</v>
      </c>
      <c r="B145" s="581" t="s">
        <v>552</v>
      </c>
      <c r="C145" s="585" t="s">
        <v>613</v>
      </c>
      <c r="D145" s="598" t="s">
        <v>529</v>
      </c>
      <c r="E145" s="273"/>
      <c r="F145" s="584" t="s">
        <v>555</v>
      </c>
      <c r="G145" s="585" t="s">
        <v>611</v>
      </c>
      <c r="H145" s="586" t="s">
        <v>587</v>
      </c>
      <c r="I145" s="582" t="s">
        <v>558</v>
      </c>
      <c r="J145" s="587" t="s">
        <v>559</v>
      </c>
      <c r="K145" s="587">
        <v>1</v>
      </c>
      <c r="L145" s="588"/>
      <c r="M145" s="274">
        <v>52</v>
      </c>
      <c r="N145" s="274">
        <v>24</v>
      </c>
      <c r="O145" s="275">
        <f t="shared" si="4"/>
        <v>0.46153846153846156</v>
      </c>
      <c r="P145" s="593">
        <v>0.46153846153846156</v>
      </c>
      <c r="Q145" s="196">
        <f t="shared" si="5"/>
        <v>46.153846153846153</v>
      </c>
      <c r="R145" s="273"/>
    </row>
    <row r="146" spans="1:18" ht="40.200000000000003" customHeight="1" x14ac:dyDescent="0.25">
      <c r="A146" s="580" t="s">
        <v>306</v>
      </c>
      <c r="B146" s="581" t="s">
        <v>552</v>
      </c>
      <c r="C146" s="585" t="s">
        <v>613</v>
      </c>
      <c r="D146" s="598" t="s">
        <v>529</v>
      </c>
      <c r="E146" s="273"/>
      <c r="F146" s="584" t="s">
        <v>555</v>
      </c>
      <c r="G146" s="585" t="s">
        <v>612</v>
      </c>
      <c r="H146" s="586" t="s">
        <v>587</v>
      </c>
      <c r="I146" s="582" t="s">
        <v>558</v>
      </c>
      <c r="J146" s="587" t="s">
        <v>559</v>
      </c>
      <c r="K146" s="587">
        <v>1</v>
      </c>
      <c r="L146" s="588"/>
      <c r="M146" s="274">
        <v>52</v>
      </c>
      <c r="N146" s="274">
        <v>24</v>
      </c>
      <c r="O146" s="275">
        <f t="shared" si="4"/>
        <v>0.46153846153846156</v>
      </c>
      <c r="P146" s="593">
        <v>0.46153846153846156</v>
      </c>
      <c r="Q146" s="196">
        <f t="shared" si="5"/>
        <v>46.153846153846153</v>
      </c>
      <c r="R146" s="273"/>
    </row>
    <row r="147" spans="1:18" ht="40.200000000000003" customHeight="1" x14ac:dyDescent="0.25">
      <c r="A147" s="580" t="s">
        <v>306</v>
      </c>
      <c r="B147" s="581" t="s">
        <v>552</v>
      </c>
      <c r="C147" s="585" t="s">
        <v>613</v>
      </c>
      <c r="D147" s="598" t="s">
        <v>529</v>
      </c>
      <c r="E147" s="273"/>
      <c r="F147" s="584" t="s">
        <v>555</v>
      </c>
      <c r="G147" s="585" t="s">
        <v>591</v>
      </c>
      <c r="H147" s="586" t="s">
        <v>587</v>
      </c>
      <c r="I147" s="582" t="s">
        <v>558</v>
      </c>
      <c r="J147" s="587" t="s">
        <v>559</v>
      </c>
      <c r="K147" s="587">
        <v>1</v>
      </c>
      <c r="L147" s="588"/>
      <c r="M147" s="274">
        <v>52</v>
      </c>
      <c r="N147" s="274">
        <v>24</v>
      </c>
      <c r="O147" s="275">
        <f t="shared" si="4"/>
        <v>0.46153846153846156</v>
      </c>
      <c r="P147" s="593">
        <v>0.46153846153846156</v>
      </c>
      <c r="Q147" s="196">
        <f t="shared" si="5"/>
        <v>46.153846153846153</v>
      </c>
      <c r="R147" s="273"/>
    </row>
    <row r="148" spans="1:18" ht="40.200000000000003" customHeight="1" x14ac:dyDescent="0.25">
      <c r="A148" s="580" t="s">
        <v>306</v>
      </c>
      <c r="B148" s="581" t="s">
        <v>552</v>
      </c>
      <c r="C148" s="585" t="s">
        <v>613</v>
      </c>
      <c r="D148" s="598" t="s">
        <v>529</v>
      </c>
      <c r="E148" s="273"/>
      <c r="F148" s="584" t="s">
        <v>555</v>
      </c>
      <c r="G148" s="585" t="s">
        <v>592</v>
      </c>
      <c r="H148" s="586" t="s">
        <v>593</v>
      </c>
      <c r="I148" s="582" t="s">
        <v>558</v>
      </c>
      <c r="J148" s="587" t="s">
        <v>559</v>
      </c>
      <c r="K148" s="587">
        <v>1</v>
      </c>
      <c r="L148" s="588"/>
      <c r="M148" s="274">
        <v>52</v>
      </c>
      <c r="N148" s="274">
        <v>24</v>
      </c>
      <c r="O148" s="275">
        <f t="shared" si="4"/>
        <v>0.46153846153846156</v>
      </c>
      <c r="P148" s="593">
        <v>0.46153846153846156</v>
      </c>
      <c r="Q148" s="196">
        <f t="shared" si="5"/>
        <v>46.153846153846153</v>
      </c>
      <c r="R148" s="273"/>
    </row>
    <row r="149" spans="1:18" ht="40.200000000000003" customHeight="1" x14ac:dyDescent="0.25">
      <c r="A149" s="580" t="s">
        <v>306</v>
      </c>
      <c r="B149" s="581" t="s">
        <v>552</v>
      </c>
      <c r="C149" s="585" t="s">
        <v>613</v>
      </c>
      <c r="D149" s="598" t="s">
        <v>529</v>
      </c>
      <c r="E149" s="273"/>
      <c r="F149" s="584" t="s">
        <v>555</v>
      </c>
      <c r="G149" s="585" t="s">
        <v>594</v>
      </c>
      <c r="H149" s="586" t="s">
        <v>557</v>
      </c>
      <c r="I149" s="582" t="s">
        <v>558</v>
      </c>
      <c r="J149" s="587" t="s">
        <v>559</v>
      </c>
      <c r="K149" s="587">
        <v>1</v>
      </c>
      <c r="L149" s="588"/>
      <c r="M149" s="274">
        <v>52</v>
      </c>
      <c r="N149" s="274">
        <v>24</v>
      </c>
      <c r="O149" s="275">
        <f t="shared" si="4"/>
        <v>0.46153846153846156</v>
      </c>
      <c r="P149" s="593">
        <v>0.46153846153846156</v>
      </c>
      <c r="Q149" s="196">
        <f t="shared" si="5"/>
        <v>46.153846153846153</v>
      </c>
      <c r="R149" s="273"/>
    </row>
    <row r="150" spans="1:18" ht="40.200000000000003" customHeight="1" x14ac:dyDescent="0.25">
      <c r="A150" s="580" t="s">
        <v>306</v>
      </c>
      <c r="B150" s="581" t="s">
        <v>552</v>
      </c>
      <c r="C150" s="585" t="s">
        <v>613</v>
      </c>
      <c r="D150" s="598" t="s">
        <v>529</v>
      </c>
      <c r="E150" s="273"/>
      <c r="F150" s="584" t="s">
        <v>555</v>
      </c>
      <c r="G150" s="585" t="s">
        <v>595</v>
      </c>
      <c r="H150" s="586" t="s">
        <v>596</v>
      </c>
      <c r="I150" s="582" t="s">
        <v>558</v>
      </c>
      <c r="J150" s="587" t="s">
        <v>559</v>
      </c>
      <c r="K150" s="587">
        <v>1</v>
      </c>
      <c r="L150" s="588"/>
      <c r="M150" s="274">
        <v>52</v>
      </c>
      <c r="N150" s="274">
        <v>24</v>
      </c>
      <c r="O150" s="275">
        <f t="shared" si="4"/>
        <v>0.46153846153846156</v>
      </c>
      <c r="P150" s="593">
        <v>0.46153846153846156</v>
      </c>
      <c r="Q150" s="196">
        <f t="shared" si="5"/>
        <v>46.153846153846153</v>
      </c>
      <c r="R150" s="273"/>
    </row>
    <row r="151" spans="1:18" ht="40.200000000000003" customHeight="1" x14ac:dyDescent="0.25">
      <c r="A151" s="580" t="s">
        <v>306</v>
      </c>
      <c r="B151" s="581" t="s">
        <v>552</v>
      </c>
      <c r="C151" s="585" t="s">
        <v>613</v>
      </c>
      <c r="D151" s="598" t="s">
        <v>529</v>
      </c>
      <c r="E151" s="273"/>
      <c r="F151" s="584" t="s">
        <v>555</v>
      </c>
      <c r="G151" s="585" t="s">
        <v>597</v>
      </c>
      <c r="H151" s="589" t="s">
        <v>598</v>
      </c>
      <c r="I151" s="582" t="s">
        <v>558</v>
      </c>
      <c r="J151" s="587" t="s">
        <v>559</v>
      </c>
      <c r="K151" s="587">
        <v>1</v>
      </c>
      <c r="L151" s="588"/>
      <c r="M151" s="274">
        <v>52</v>
      </c>
      <c r="N151" s="274">
        <v>24</v>
      </c>
      <c r="O151" s="275">
        <f t="shared" si="4"/>
        <v>0.46153846153846156</v>
      </c>
      <c r="P151" s="593">
        <v>0.46153846153846156</v>
      </c>
      <c r="Q151" s="196">
        <f t="shared" si="5"/>
        <v>46.153846153846153</v>
      </c>
      <c r="R151" s="273"/>
    </row>
    <row r="152" spans="1:18" ht="40.200000000000003" customHeight="1" x14ac:dyDescent="0.25">
      <c r="A152" s="580" t="s">
        <v>306</v>
      </c>
      <c r="B152" s="581" t="s">
        <v>552</v>
      </c>
      <c r="C152" s="585" t="s">
        <v>613</v>
      </c>
      <c r="D152" s="598" t="s">
        <v>529</v>
      </c>
      <c r="E152" s="273"/>
      <c r="F152" s="584" t="s">
        <v>555</v>
      </c>
      <c r="G152" s="585" t="s">
        <v>599</v>
      </c>
      <c r="H152" s="589" t="s">
        <v>598</v>
      </c>
      <c r="I152" s="582" t="s">
        <v>558</v>
      </c>
      <c r="J152" s="587" t="s">
        <v>559</v>
      </c>
      <c r="K152" s="587">
        <v>1</v>
      </c>
      <c r="L152" s="588"/>
      <c r="M152" s="274">
        <v>52</v>
      </c>
      <c r="N152" s="274">
        <v>24</v>
      </c>
      <c r="O152" s="275">
        <f t="shared" si="4"/>
        <v>0.46153846153846156</v>
      </c>
      <c r="P152" s="593">
        <v>0.46153846153846156</v>
      </c>
      <c r="Q152" s="196">
        <f t="shared" si="5"/>
        <v>46.153846153846153</v>
      </c>
      <c r="R152" s="273"/>
    </row>
    <row r="153" spans="1:18" ht="40.200000000000003" customHeight="1" x14ac:dyDescent="0.25">
      <c r="A153" s="580" t="s">
        <v>306</v>
      </c>
      <c r="B153" s="581" t="s">
        <v>552</v>
      </c>
      <c r="C153" s="585" t="s">
        <v>613</v>
      </c>
      <c r="D153" s="598" t="s">
        <v>529</v>
      </c>
      <c r="E153" s="273"/>
      <c r="F153" s="584" t="s">
        <v>600</v>
      </c>
      <c r="G153" s="585" t="s">
        <v>601</v>
      </c>
      <c r="H153" s="586" t="s">
        <v>557</v>
      </c>
      <c r="I153" s="582" t="s">
        <v>558</v>
      </c>
      <c r="J153" s="587" t="s">
        <v>559</v>
      </c>
      <c r="K153" s="587">
        <v>1</v>
      </c>
      <c r="L153" s="588"/>
      <c r="M153" s="274">
        <v>52</v>
      </c>
      <c r="N153" s="274">
        <v>24</v>
      </c>
      <c r="O153" s="275">
        <f t="shared" si="4"/>
        <v>0.46153846153846156</v>
      </c>
      <c r="P153" s="593">
        <v>0.46153846153846156</v>
      </c>
      <c r="Q153" s="196">
        <f t="shared" si="5"/>
        <v>46.153846153846153</v>
      </c>
      <c r="R153" s="273"/>
    </row>
    <row r="154" spans="1:18" ht="40.200000000000003" customHeight="1" x14ac:dyDescent="0.25">
      <c r="A154" s="580" t="s">
        <v>306</v>
      </c>
      <c r="B154" s="581" t="s">
        <v>552</v>
      </c>
      <c r="C154" s="585" t="s">
        <v>613</v>
      </c>
      <c r="D154" s="598" t="s">
        <v>529</v>
      </c>
      <c r="E154" s="273"/>
      <c r="F154" s="584" t="s">
        <v>600</v>
      </c>
      <c r="G154" s="585" t="s">
        <v>602</v>
      </c>
      <c r="H154" s="586" t="s">
        <v>557</v>
      </c>
      <c r="I154" s="582" t="s">
        <v>558</v>
      </c>
      <c r="J154" s="587" t="s">
        <v>559</v>
      </c>
      <c r="K154" s="587">
        <v>1</v>
      </c>
      <c r="L154" s="588"/>
      <c r="M154" s="274">
        <v>52</v>
      </c>
      <c r="N154" s="274">
        <v>24</v>
      </c>
      <c r="O154" s="275">
        <f t="shared" si="4"/>
        <v>0.46153846153846156</v>
      </c>
      <c r="P154" s="593">
        <v>0.46153846153846156</v>
      </c>
      <c r="Q154" s="196">
        <f t="shared" si="5"/>
        <v>46.153846153846153</v>
      </c>
      <c r="R154" s="273"/>
    </row>
    <row r="155" spans="1:18" ht="40.200000000000003" customHeight="1" x14ac:dyDescent="0.25">
      <c r="A155" s="580" t="s">
        <v>306</v>
      </c>
      <c r="B155" s="581" t="s">
        <v>552</v>
      </c>
      <c r="C155" s="585" t="s">
        <v>613</v>
      </c>
      <c r="D155" s="598" t="s">
        <v>529</v>
      </c>
      <c r="E155" s="273"/>
      <c r="F155" s="584" t="s">
        <v>600</v>
      </c>
      <c r="G155" s="585" t="s">
        <v>603</v>
      </c>
      <c r="H155" s="586" t="s">
        <v>557</v>
      </c>
      <c r="I155" s="582" t="s">
        <v>558</v>
      </c>
      <c r="J155" s="587" t="s">
        <v>559</v>
      </c>
      <c r="K155" s="587">
        <v>1</v>
      </c>
      <c r="L155" s="592" t="s">
        <v>567</v>
      </c>
      <c r="M155" s="274">
        <v>52</v>
      </c>
      <c r="N155" s="274">
        <v>24</v>
      </c>
      <c r="O155" s="275">
        <f t="shared" si="4"/>
        <v>0.46153846153846156</v>
      </c>
      <c r="P155" s="593">
        <v>0.46153846153846156</v>
      </c>
      <c r="Q155" s="196">
        <f t="shared" si="5"/>
        <v>46.153846153846153</v>
      </c>
      <c r="R155" s="273"/>
    </row>
    <row r="156" spans="1:18" ht="40.200000000000003" customHeight="1" x14ac:dyDescent="0.25">
      <c r="A156" s="580" t="s">
        <v>306</v>
      </c>
      <c r="B156" s="581" t="s">
        <v>552</v>
      </c>
      <c r="C156" s="585" t="s">
        <v>613</v>
      </c>
      <c r="D156" s="598" t="s">
        <v>529</v>
      </c>
      <c r="E156" s="273"/>
      <c r="F156" s="584" t="s">
        <v>600</v>
      </c>
      <c r="G156" s="585" t="s">
        <v>604</v>
      </c>
      <c r="H156" s="586" t="s">
        <v>557</v>
      </c>
      <c r="I156" s="582" t="s">
        <v>558</v>
      </c>
      <c r="J156" s="587" t="s">
        <v>559</v>
      </c>
      <c r="K156" s="587">
        <v>1</v>
      </c>
      <c r="L156" s="588"/>
      <c r="M156" s="274">
        <v>52</v>
      </c>
      <c r="N156" s="274">
        <v>24</v>
      </c>
      <c r="O156" s="275">
        <f t="shared" si="4"/>
        <v>0.46153846153846156</v>
      </c>
      <c r="P156" s="593">
        <v>0.46153846153846156</v>
      </c>
      <c r="Q156" s="196">
        <f t="shared" si="5"/>
        <v>46.153846153846153</v>
      </c>
      <c r="R156" s="273"/>
    </row>
    <row r="157" spans="1:18" ht="40.200000000000003" customHeight="1" x14ac:dyDescent="0.25">
      <c r="A157" s="580" t="s">
        <v>306</v>
      </c>
      <c r="B157" s="581" t="s">
        <v>552</v>
      </c>
      <c r="C157" s="585" t="s">
        <v>613</v>
      </c>
      <c r="D157" s="598" t="s">
        <v>529</v>
      </c>
      <c r="E157" s="273"/>
      <c r="F157" s="584" t="s">
        <v>600</v>
      </c>
      <c r="G157" s="585" t="s">
        <v>605</v>
      </c>
      <c r="H157" s="586" t="s">
        <v>557</v>
      </c>
      <c r="I157" s="582" t="s">
        <v>558</v>
      </c>
      <c r="J157" s="587" t="s">
        <v>559</v>
      </c>
      <c r="K157" s="587">
        <v>1</v>
      </c>
      <c r="L157" s="588"/>
      <c r="M157" s="274">
        <v>52</v>
      </c>
      <c r="N157" s="274">
        <v>24</v>
      </c>
      <c r="O157" s="275">
        <f t="shared" si="4"/>
        <v>0.46153846153846156</v>
      </c>
      <c r="P157" s="593">
        <v>0.46153846153846156</v>
      </c>
      <c r="Q157" s="196">
        <f t="shared" si="5"/>
        <v>46.153846153846153</v>
      </c>
      <c r="R157" s="273"/>
    </row>
    <row r="158" spans="1:18" ht="40.200000000000003" customHeight="1" x14ac:dyDescent="0.25">
      <c r="A158" s="580" t="s">
        <v>306</v>
      </c>
      <c r="B158" s="581" t="s">
        <v>552</v>
      </c>
      <c r="C158" s="585" t="s">
        <v>613</v>
      </c>
      <c r="D158" s="598" t="s">
        <v>529</v>
      </c>
      <c r="E158" s="273"/>
      <c r="F158" s="584" t="s">
        <v>600</v>
      </c>
      <c r="G158" s="585" t="s">
        <v>606</v>
      </c>
      <c r="H158" s="586" t="s">
        <v>557</v>
      </c>
      <c r="I158" s="582" t="s">
        <v>558</v>
      </c>
      <c r="J158" s="587" t="s">
        <v>559</v>
      </c>
      <c r="K158" s="587">
        <v>1</v>
      </c>
      <c r="L158" s="592" t="s">
        <v>567</v>
      </c>
      <c r="M158" s="274">
        <v>52</v>
      </c>
      <c r="N158" s="274">
        <v>24</v>
      </c>
      <c r="O158" s="275">
        <f t="shared" si="4"/>
        <v>0.46153846153846156</v>
      </c>
      <c r="P158" s="593">
        <v>0.46153846153846156</v>
      </c>
      <c r="Q158" s="196">
        <f t="shared" si="5"/>
        <v>46.153846153846153</v>
      </c>
      <c r="R158" s="273"/>
    </row>
    <row r="159" spans="1:18" ht="40.200000000000003" customHeight="1" x14ac:dyDescent="0.25">
      <c r="A159" s="580" t="s">
        <v>306</v>
      </c>
      <c r="B159" s="581" t="s">
        <v>552</v>
      </c>
      <c r="C159" s="585" t="s">
        <v>613</v>
      </c>
      <c r="D159" s="598" t="s">
        <v>529</v>
      </c>
      <c r="E159" s="273"/>
      <c r="F159" s="584" t="s">
        <v>600</v>
      </c>
      <c r="G159" s="585" t="s">
        <v>607</v>
      </c>
      <c r="H159" s="586" t="s">
        <v>557</v>
      </c>
      <c r="I159" s="582" t="s">
        <v>558</v>
      </c>
      <c r="J159" s="587" t="s">
        <v>559</v>
      </c>
      <c r="K159" s="587">
        <v>1</v>
      </c>
      <c r="L159" s="588"/>
      <c r="M159" s="274">
        <v>52</v>
      </c>
      <c r="N159" s="274">
        <v>24</v>
      </c>
      <c r="O159" s="275">
        <f t="shared" si="4"/>
        <v>0.46153846153846156</v>
      </c>
      <c r="P159" s="593">
        <v>0.46153846153846156</v>
      </c>
      <c r="Q159" s="196">
        <f t="shared" si="5"/>
        <v>46.153846153846153</v>
      </c>
      <c r="R159" s="273"/>
    </row>
    <row r="160" spans="1:18" ht="40.200000000000003" customHeight="1" x14ac:dyDescent="0.25">
      <c r="A160" s="580" t="s">
        <v>306</v>
      </c>
      <c r="B160" s="581" t="s">
        <v>552</v>
      </c>
      <c r="C160" s="585" t="s">
        <v>613</v>
      </c>
      <c r="D160" s="598" t="s">
        <v>529</v>
      </c>
      <c r="E160" s="273"/>
      <c r="F160" s="584" t="s">
        <v>600</v>
      </c>
      <c r="G160" s="585" t="s">
        <v>608</v>
      </c>
      <c r="H160" s="586" t="s">
        <v>557</v>
      </c>
      <c r="I160" s="582" t="s">
        <v>558</v>
      </c>
      <c r="J160" s="587" t="s">
        <v>559</v>
      </c>
      <c r="K160" s="587">
        <v>1</v>
      </c>
      <c r="L160" s="588"/>
      <c r="M160" s="274">
        <v>52</v>
      </c>
      <c r="N160" s="274">
        <v>24</v>
      </c>
      <c r="O160" s="275">
        <f t="shared" si="4"/>
        <v>0.46153846153846156</v>
      </c>
      <c r="P160" s="593">
        <v>0.46153846153846156</v>
      </c>
      <c r="Q160" s="196">
        <f t="shared" si="5"/>
        <v>46.153846153846153</v>
      </c>
      <c r="R160" s="273"/>
    </row>
    <row r="161" spans="1:18" ht="40.200000000000003" customHeight="1" x14ac:dyDescent="0.25">
      <c r="A161" s="580" t="s">
        <v>306</v>
      </c>
      <c r="B161" s="581" t="s">
        <v>552</v>
      </c>
      <c r="C161" s="585" t="s">
        <v>613</v>
      </c>
      <c r="D161" s="598" t="s">
        <v>531</v>
      </c>
      <c r="E161" s="273"/>
      <c r="F161" s="584" t="s">
        <v>555</v>
      </c>
      <c r="G161" s="585" t="s">
        <v>556</v>
      </c>
      <c r="H161" s="586" t="s">
        <v>557</v>
      </c>
      <c r="I161" s="582" t="s">
        <v>558</v>
      </c>
      <c r="J161" s="587" t="s">
        <v>559</v>
      </c>
      <c r="K161" s="587">
        <v>1</v>
      </c>
      <c r="L161" s="588"/>
      <c r="M161" s="274">
        <v>25</v>
      </c>
      <c r="N161" s="274">
        <v>25</v>
      </c>
      <c r="O161" s="275">
        <f t="shared" si="4"/>
        <v>1</v>
      </c>
      <c r="P161" s="593">
        <v>1</v>
      </c>
      <c r="Q161" s="196">
        <f t="shared" si="5"/>
        <v>100</v>
      </c>
      <c r="R161" s="273"/>
    </row>
    <row r="162" spans="1:18" ht="40.200000000000003" customHeight="1" x14ac:dyDescent="0.25">
      <c r="A162" s="580" t="s">
        <v>306</v>
      </c>
      <c r="B162" s="581" t="s">
        <v>552</v>
      </c>
      <c r="C162" s="585" t="s">
        <v>613</v>
      </c>
      <c r="D162" s="598" t="s">
        <v>531</v>
      </c>
      <c r="E162" s="273"/>
      <c r="F162" s="584" t="s">
        <v>555</v>
      </c>
      <c r="G162" s="585" t="s">
        <v>560</v>
      </c>
      <c r="H162" s="589" t="s">
        <v>561</v>
      </c>
      <c r="I162" s="582"/>
      <c r="J162" s="276"/>
      <c r="K162" s="587"/>
      <c r="L162" s="277"/>
      <c r="M162" s="590" t="s">
        <v>1102</v>
      </c>
      <c r="N162" s="590" t="s">
        <v>1102</v>
      </c>
      <c r="O162" s="590" t="s">
        <v>1102</v>
      </c>
      <c r="P162" s="590" t="s">
        <v>1102</v>
      </c>
      <c r="Q162" s="196" t="s">
        <v>1102</v>
      </c>
      <c r="R162" s="273"/>
    </row>
    <row r="163" spans="1:18" ht="40.200000000000003" customHeight="1" x14ac:dyDescent="0.25">
      <c r="A163" s="580" t="s">
        <v>306</v>
      </c>
      <c r="B163" s="581" t="s">
        <v>552</v>
      </c>
      <c r="C163" s="585" t="s">
        <v>613</v>
      </c>
      <c r="D163" s="598" t="s">
        <v>531</v>
      </c>
      <c r="E163" s="273"/>
      <c r="F163" s="584" t="s">
        <v>555</v>
      </c>
      <c r="G163" s="585" t="s">
        <v>562</v>
      </c>
      <c r="H163" s="586" t="s">
        <v>557</v>
      </c>
      <c r="I163" s="582" t="s">
        <v>558</v>
      </c>
      <c r="J163" s="587" t="s">
        <v>559</v>
      </c>
      <c r="K163" s="587">
        <v>1</v>
      </c>
      <c r="L163" s="277"/>
      <c r="M163" s="274">
        <v>25</v>
      </c>
      <c r="N163" s="274">
        <v>11</v>
      </c>
      <c r="O163" s="275">
        <f t="shared" si="4"/>
        <v>0.44</v>
      </c>
      <c r="P163" s="591">
        <v>0.44</v>
      </c>
      <c r="Q163" s="196">
        <f t="shared" si="5"/>
        <v>44</v>
      </c>
      <c r="R163" s="273"/>
    </row>
    <row r="164" spans="1:18" ht="40.200000000000003" customHeight="1" x14ac:dyDescent="0.25">
      <c r="A164" s="580" t="s">
        <v>306</v>
      </c>
      <c r="B164" s="581" t="s">
        <v>552</v>
      </c>
      <c r="C164" s="585" t="s">
        <v>613</v>
      </c>
      <c r="D164" s="598" t="s">
        <v>531</v>
      </c>
      <c r="E164" s="273"/>
      <c r="F164" s="600" t="s">
        <v>555</v>
      </c>
      <c r="G164" s="466" t="s">
        <v>609</v>
      </c>
      <c r="H164" s="601" t="s">
        <v>557</v>
      </c>
      <c r="I164" s="582" t="s">
        <v>558</v>
      </c>
      <c r="J164" s="587" t="s">
        <v>559</v>
      </c>
      <c r="K164" s="587">
        <v>1</v>
      </c>
      <c r="L164" s="277"/>
      <c r="M164" s="274">
        <v>25</v>
      </c>
      <c r="N164" s="274">
        <v>11</v>
      </c>
      <c r="O164" s="275">
        <f t="shared" si="4"/>
        <v>0.44</v>
      </c>
      <c r="P164" s="591">
        <v>0.44</v>
      </c>
      <c r="Q164" s="196">
        <f t="shared" si="5"/>
        <v>44</v>
      </c>
      <c r="R164" s="273"/>
    </row>
    <row r="165" spans="1:18" ht="40.200000000000003" customHeight="1" x14ac:dyDescent="0.25">
      <c r="A165" s="580" t="s">
        <v>306</v>
      </c>
      <c r="B165" s="581" t="s">
        <v>552</v>
      </c>
      <c r="C165" s="585" t="s">
        <v>613</v>
      </c>
      <c r="D165" s="598" t="s">
        <v>531</v>
      </c>
      <c r="E165" s="273"/>
      <c r="F165" s="600" t="s">
        <v>555</v>
      </c>
      <c r="G165" s="466" t="s">
        <v>610</v>
      </c>
      <c r="H165" s="601" t="s">
        <v>565</v>
      </c>
      <c r="I165" s="582" t="s">
        <v>566</v>
      </c>
      <c r="J165" s="587" t="s">
        <v>559</v>
      </c>
      <c r="K165" s="587">
        <v>1</v>
      </c>
      <c r="L165" s="592" t="s">
        <v>567</v>
      </c>
      <c r="M165" s="274">
        <v>25</v>
      </c>
      <c r="N165" s="274">
        <v>11</v>
      </c>
      <c r="O165" s="275">
        <f t="shared" si="4"/>
        <v>0.44</v>
      </c>
      <c r="P165" s="593">
        <v>0.44</v>
      </c>
      <c r="Q165" s="196">
        <f t="shared" si="5"/>
        <v>44</v>
      </c>
      <c r="R165" s="273"/>
    </row>
    <row r="166" spans="1:18" ht="40.200000000000003" customHeight="1" x14ac:dyDescent="0.25">
      <c r="A166" s="580" t="s">
        <v>306</v>
      </c>
      <c r="B166" s="581" t="s">
        <v>552</v>
      </c>
      <c r="C166" s="585" t="s">
        <v>613</v>
      </c>
      <c r="D166" s="598" t="s">
        <v>531</v>
      </c>
      <c r="E166" s="273"/>
      <c r="F166" s="584" t="s">
        <v>555</v>
      </c>
      <c r="G166" s="585" t="s">
        <v>568</v>
      </c>
      <c r="H166" s="586" t="s">
        <v>557</v>
      </c>
      <c r="I166" s="582" t="s">
        <v>558</v>
      </c>
      <c r="J166" s="587" t="s">
        <v>559</v>
      </c>
      <c r="K166" s="587">
        <v>1</v>
      </c>
      <c r="L166" s="277"/>
      <c r="M166" s="274">
        <v>25</v>
      </c>
      <c r="N166" s="274">
        <v>11</v>
      </c>
      <c r="O166" s="275">
        <f t="shared" si="4"/>
        <v>0.44</v>
      </c>
      <c r="P166" s="591">
        <v>0.44</v>
      </c>
      <c r="Q166" s="196">
        <f t="shared" si="5"/>
        <v>44</v>
      </c>
      <c r="R166" s="273"/>
    </row>
    <row r="167" spans="1:18" ht="40.200000000000003" customHeight="1" x14ac:dyDescent="0.25">
      <c r="A167" s="580" t="s">
        <v>306</v>
      </c>
      <c r="B167" s="581" t="s">
        <v>552</v>
      </c>
      <c r="C167" s="585" t="s">
        <v>613</v>
      </c>
      <c r="D167" s="598" t="s">
        <v>531</v>
      </c>
      <c r="E167" s="273"/>
      <c r="F167" s="600" t="s">
        <v>555</v>
      </c>
      <c r="G167" s="466" t="s">
        <v>569</v>
      </c>
      <c r="H167" s="601" t="s">
        <v>557</v>
      </c>
      <c r="I167" s="582" t="s">
        <v>558</v>
      </c>
      <c r="J167" s="587" t="s">
        <v>559</v>
      </c>
      <c r="K167" s="587">
        <v>1</v>
      </c>
      <c r="L167" s="588"/>
      <c r="M167" s="274">
        <v>25</v>
      </c>
      <c r="N167" s="274">
        <v>11</v>
      </c>
      <c r="O167" s="275">
        <f t="shared" si="4"/>
        <v>0.44</v>
      </c>
      <c r="P167" s="591">
        <v>0.44</v>
      </c>
      <c r="Q167" s="196">
        <f t="shared" si="5"/>
        <v>44</v>
      </c>
      <c r="R167" s="273"/>
    </row>
    <row r="168" spans="1:18" ht="40.200000000000003" customHeight="1" x14ac:dyDescent="0.25">
      <c r="A168" s="580" t="s">
        <v>306</v>
      </c>
      <c r="B168" s="581" t="s">
        <v>552</v>
      </c>
      <c r="C168" s="585" t="s">
        <v>613</v>
      </c>
      <c r="D168" s="598" t="s">
        <v>531</v>
      </c>
      <c r="E168" s="273"/>
      <c r="F168" s="600" t="s">
        <v>555</v>
      </c>
      <c r="G168" s="466" t="s">
        <v>570</v>
      </c>
      <c r="H168" s="601" t="s">
        <v>557</v>
      </c>
      <c r="I168" s="582" t="s">
        <v>558</v>
      </c>
      <c r="J168" s="587" t="s">
        <v>559</v>
      </c>
      <c r="K168" s="587">
        <v>1</v>
      </c>
      <c r="L168" s="588"/>
      <c r="M168" s="274">
        <v>25</v>
      </c>
      <c r="N168" s="274">
        <v>11</v>
      </c>
      <c r="O168" s="275">
        <f t="shared" si="4"/>
        <v>0.44</v>
      </c>
      <c r="P168" s="593">
        <v>0.44</v>
      </c>
      <c r="Q168" s="196">
        <f t="shared" si="5"/>
        <v>44</v>
      </c>
      <c r="R168" s="273"/>
    </row>
    <row r="169" spans="1:18" ht="40.200000000000003" customHeight="1" x14ac:dyDescent="0.25">
      <c r="A169" s="580" t="s">
        <v>306</v>
      </c>
      <c r="B169" s="581" t="s">
        <v>552</v>
      </c>
      <c r="C169" s="585" t="s">
        <v>613</v>
      </c>
      <c r="D169" s="598" t="s">
        <v>531</v>
      </c>
      <c r="E169" s="273"/>
      <c r="F169" s="584" t="s">
        <v>555</v>
      </c>
      <c r="G169" s="585" t="s">
        <v>571</v>
      </c>
      <c r="H169" s="586" t="s">
        <v>557</v>
      </c>
      <c r="I169" s="582" t="s">
        <v>558</v>
      </c>
      <c r="J169" s="587" t="s">
        <v>559</v>
      </c>
      <c r="K169" s="587">
        <v>1</v>
      </c>
      <c r="L169" s="588"/>
      <c r="M169" s="274">
        <v>25</v>
      </c>
      <c r="N169" s="274">
        <v>11</v>
      </c>
      <c r="O169" s="275">
        <f t="shared" si="4"/>
        <v>0.44</v>
      </c>
      <c r="P169" s="593">
        <v>0.44</v>
      </c>
      <c r="Q169" s="196">
        <f t="shared" si="5"/>
        <v>44</v>
      </c>
      <c r="R169" s="273"/>
    </row>
    <row r="170" spans="1:18" ht="40.200000000000003" customHeight="1" x14ac:dyDescent="0.25">
      <c r="A170" s="580" t="s">
        <v>306</v>
      </c>
      <c r="B170" s="581" t="s">
        <v>552</v>
      </c>
      <c r="C170" s="585" t="s">
        <v>613</v>
      </c>
      <c r="D170" s="598" t="s">
        <v>531</v>
      </c>
      <c r="E170" s="273"/>
      <c r="F170" s="584" t="s">
        <v>555</v>
      </c>
      <c r="G170" s="585" t="s">
        <v>572</v>
      </c>
      <c r="H170" s="586" t="s">
        <v>557</v>
      </c>
      <c r="I170" s="582" t="s">
        <v>558</v>
      </c>
      <c r="J170" s="587" t="s">
        <v>559</v>
      </c>
      <c r="K170" s="587">
        <v>1</v>
      </c>
      <c r="L170" s="588"/>
      <c r="M170" s="590" t="s">
        <v>1102</v>
      </c>
      <c r="N170" s="590" t="s">
        <v>1102</v>
      </c>
      <c r="O170" s="275" t="e">
        <f t="shared" si="4"/>
        <v>#VALUE!</v>
      </c>
      <c r="P170" s="590" t="s">
        <v>1102</v>
      </c>
      <c r="Q170" s="196" t="e">
        <f t="shared" si="5"/>
        <v>#VALUE!</v>
      </c>
      <c r="R170" s="273"/>
    </row>
    <row r="171" spans="1:18" ht="40.200000000000003" customHeight="1" x14ac:dyDescent="0.25">
      <c r="A171" s="580" t="s">
        <v>306</v>
      </c>
      <c r="B171" s="581" t="s">
        <v>552</v>
      </c>
      <c r="C171" s="585" t="s">
        <v>613</v>
      </c>
      <c r="D171" s="598" t="s">
        <v>531</v>
      </c>
      <c r="E171" s="273"/>
      <c r="F171" s="584" t="s">
        <v>555</v>
      </c>
      <c r="G171" s="585" t="s">
        <v>573</v>
      </c>
      <c r="H171" s="586" t="s">
        <v>574</v>
      </c>
      <c r="I171" s="582" t="s">
        <v>558</v>
      </c>
      <c r="J171" s="587" t="s">
        <v>559</v>
      </c>
      <c r="K171" s="587">
        <v>1</v>
      </c>
      <c r="L171" s="588"/>
      <c r="M171" s="274">
        <v>25</v>
      </c>
      <c r="N171" s="274">
        <v>11</v>
      </c>
      <c r="O171" s="275">
        <f t="shared" si="4"/>
        <v>0.44</v>
      </c>
      <c r="P171" s="593">
        <v>0.44</v>
      </c>
      <c r="Q171" s="196">
        <f t="shared" si="5"/>
        <v>44</v>
      </c>
      <c r="R171" s="273"/>
    </row>
    <row r="172" spans="1:18" ht="40.200000000000003" customHeight="1" x14ac:dyDescent="0.25">
      <c r="A172" s="580" t="s">
        <v>306</v>
      </c>
      <c r="B172" s="581" t="s">
        <v>552</v>
      </c>
      <c r="C172" s="585" t="s">
        <v>613</v>
      </c>
      <c r="D172" s="598" t="s">
        <v>531</v>
      </c>
      <c r="E172" s="273"/>
      <c r="F172" s="584" t="s">
        <v>555</v>
      </c>
      <c r="G172" s="585" t="s">
        <v>575</v>
      </c>
      <c r="H172" s="586" t="s">
        <v>574</v>
      </c>
      <c r="I172" s="582" t="s">
        <v>558</v>
      </c>
      <c r="J172" s="587" t="s">
        <v>559</v>
      </c>
      <c r="K172" s="587">
        <v>1</v>
      </c>
      <c r="L172" s="588"/>
      <c r="M172" s="274">
        <v>25</v>
      </c>
      <c r="N172" s="274">
        <v>11</v>
      </c>
      <c r="O172" s="275">
        <f t="shared" si="4"/>
        <v>0.44</v>
      </c>
      <c r="P172" s="593">
        <v>0.44</v>
      </c>
      <c r="Q172" s="196">
        <f t="shared" si="5"/>
        <v>44</v>
      </c>
      <c r="R172" s="273"/>
    </row>
    <row r="173" spans="1:18" ht="40.200000000000003" customHeight="1" x14ac:dyDescent="0.25">
      <c r="A173" s="580" t="s">
        <v>306</v>
      </c>
      <c r="B173" s="581" t="s">
        <v>552</v>
      </c>
      <c r="C173" s="585" t="s">
        <v>613</v>
      </c>
      <c r="D173" s="598" t="s">
        <v>531</v>
      </c>
      <c r="E173" s="273"/>
      <c r="F173" s="584" t="s">
        <v>555</v>
      </c>
      <c r="G173" s="585" t="s">
        <v>576</v>
      </c>
      <c r="H173" s="586" t="s">
        <v>557</v>
      </c>
      <c r="I173" s="582" t="s">
        <v>558</v>
      </c>
      <c r="J173" s="587" t="s">
        <v>559</v>
      </c>
      <c r="K173" s="587">
        <v>1</v>
      </c>
      <c r="L173" s="588"/>
      <c r="M173" s="274">
        <v>25</v>
      </c>
      <c r="N173" s="274">
        <v>11</v>
      </c>
      <c r="O173" s="275">
        <f t="shared" si="4"/>
        <v>0.44</v>
      </c>
      <c r="P173" s="593">
        <v>0.44</v>
      </c>
      <c r="Q173" s="196">
        <f t="shared" si="5"/>
        <v>44</v>
      </c>
      <c r="R173" s="273"/>
    </row>
    <row r="174" spans="1:18" ht="40.200000000000003" customHeight="1" x14ac:dyDescent="0.25">
      <c r="A174" s="580" t="s">
        <v>306</v>
      </c>
      <c r="B174" s="581" t="s">
        <v>552</v>
      </c>
      <c r="C174" s="585" t="s">
        <v>613</v>
      </c>
      <c r="D174" s="598" t="s">
        <v>531</v>
      </c>
      <c r="E174" s="273"/>
      <c r="F174" s="584" t="s">
        <v>555</v>
      </c>
      <c r="G174" s="585" t="s">
        <v>577</v>
      </c>
      <c r="H174" s="586" t="s">
        <v>578</v>
      </c>
      <c r="I174" s="582" t="s">
        <v>566</v>
      </c>
      <c r="J174" s="587" t="s">
        <v>559</v>
      </c>
      <c r="K174" s="587">
        <v>1</v>
      </c>
      <c r="L174" s="588"/>
      <c r="M174" s="274">
        <v>25</v>
      </c>
      <c r="N174" s="274">
        <v>11</v>
      </c>
      <c r="O174" s="275">
        <f t="shared" si="4"/>
        <v>0.44</v>
      </c>
      <c r="P174" s="593">
        <v>0.44</v>
      </c>
      <c r="Q174" s="196">
        <f t="shared" si="5"/>
        <v>44</v>
      </c>
      <c r="R174" s="273"/>
    </row>
    <row r="175" spans="1:18" ht="40.200000000000003" customHeight="1" x14ac:dyDescent="0.25">
      <c r="A175" s="580" t="s">
        <v>306</v>
      </c>
      <c r="B175" s="581" t="s">
        <v>552</v>
      </c>
      <c r="C175" s="585" t="s">
        <v>613</v>
      </c>
      <c r="D175" s="598" t="s">
        <v>531</v>
      </c>
      <c r="E175" s="273"/>
      <c r="F175" s="584" t="s">
        <v>555</v>
      </c>
      <c r="G175" s="585" t="s">
        <v>579</v>
      </c>
      <c r="H175" s="589" t="s">
        <v>561</v>
      </c>
      <c r="I175" s="582"/>
      <c r="J175" s="587"/>
      <c r="K175" s="594"/>
      <c r="L175" s="588"/>
      <c r="M175" s="590" t="s">
        <v>1102</v>
      </c>
      <c r="N175" s="590" t="s">
        <v>1102</v>
      </c>
      <c r="O175" s="590" t="s">
        <v>1102</v>
      </c>
      <c r="P175" s="590" t="s">
        <v>1102</v>
      </c>
      <c r="Q175" s="196" t="s">
        <v>1102</v>
      </c>
      <c r="R175" s="273"/>
    </row>
    <row r="176" spans="1:18" ht="40.200000000000003" customHeight="1" x14ac:dyDescent="0.25">
      <c r="A176" s="580" t="s">
        <v>306</v>
      </c>
      <c r="B176" s="581" t="s">
        <v>552</v>
      </c>
      <c r="C176" s="585" t="s">
        <v>613</v>
      </c>
      <c r="D176" s="598" t="s">
        <v>531</v>
      </c>
      <c r="E176" s="273"/>
      <c r="F176" s="584" t="s">
        <v>555</v>
      </c>
      <c r="G176" s="585" t="s">
        <v>580</v>
      </c>
      <c r="H176" s="586" t="s">
        <v>557</v>
      </c>
      <c r="I176" s="582" t="s">
        <v>558</v>
      </c>
      <c r="J176" s="587" t="s">
        <v>559</v>
      </c>
      <c r="K176" s="587">
        <v>1</v>
      </c>
      <c r="L176" s="588"/>
      <c r="M176" s="274">
        <v>25</v>
      </c>
      <c r="N176" s="274">
        <v>11</v>
      </c>
      <c r="O176" s="275">
        <f t="shared" si="4"/>
        <v>0.44</v>
      </c>
      <c r="P176" s="593">
        <v>0.44</v>
      </c>
      <c r="Q176" s="196">
        <f t="shared" si="5"/>
        <v>44</v>
      </c>
      <c r="R176" s="273"/>
    </row>
    <row r="177" spans="1:18" ht="40.200000000000003" customHeight="1" x14ac:dyDescent="0.25">
      <c r="A177" s="580" t="s">
        <v>306</v>
      </c>
      <c r="B177" s="581" t="s">
        <v>552</v>
      </c>
      <c r="C177" s="585" t="s">
        <v>613</v>
      </c>
      <c r="D177" s="598" t="s">
        <v>531</v>
      </c>
      <c r="E177" s="273"/>
      <c r="F177" s="584" t="s">
        <v>555</v>
      </c>
      <c r="G177" s="585" t="s">
        <v>581</v>
      </c>
      <c r="H177" s="586" t="s">
        <v>557</v>
      </c>
      <c r="I177" s="582" t="s">
        <v>558</v>
      </c>
      <c r="J177" s="587" t="s">
        <v>559</v>
      </c>
      <c r="K177" s="587">
        <v>1</v>
      </c>
      <c r="L177" s="588"/>
      <c r="M177" s="274">
        <v>25</v>
      </c>
      <c r="N177" s="274">
        <v>11</v>
      </c>
      <c r="O177" s="275">
        <f t="shared" si="4"/>
        <v>0.44</v>
      </c>
      <c r="P177" s="593">
        <v>0.44</v>
      </c>
      <c r="Q177" s="196">
        <f t="shared" si="5"/>
        <v>44</v>
      </c>
      <c r="R177" s="273"/>
    </row>
    <row r="178" spans="1:18" ht="40.200000000000003" customHeight="1" x14ac:dyDescent="0.25">
      <c r="A178" s="580" t="s">
        <v>306</v>
      </c>
      <c r="B178" s="581" t="s">
        <v>552</v>
      </c>
      <c r="C178" s="585" t="s">
        <v>613</v>
      </c>
      <c r="D178" s="598" t="s">
        <v>531</v>
      </c>
      <c r="E178" s="273"/>
      <c r="F178" s="584" t="s">
        <v>555</v>
      </c>
      <c r="G178" s="585" t="s">
        <v>582</v>
      </c>
      <c r="H178" s="586" t="s">
        <v>578</v>
      </c>
      <c r="I178" s="582" t="s">
        <v>566</v>
      </c>
      <c r="J178" s="587" t="s">
        <v>559</v>
      </c>
      <c r="K178" s="587">
        <v>1</v>
      </c>
      <c r="L178" s="588"/>
      <c r="M178" s="274">
        <v>25</v>
      </c>
      <c r="N178" s="274">
        <v>11</v>
      </c>
      <c r="O178" s="275">
        <f t="shared" si="4"/>
        <v>0.44</v>
      </c>
      <c r="P178" s="593">
        <v>0.44</v>
      </c>
      <c r="Q178" s="196">
        <f t="shared" si="5"/>
        <v>44</v>
      </c>
      <c r="R178" s="273"/>
    </row>
    <row r="179" spans="1:18" ht="40.200000000000003" customHeight="1" x14ac:dyDescent="0.25">
      <c r="A179" s="580" t="s">
        <v>306</v>
      </c>
      <c r="B179" s="581" t="s">
        <v>552</v>
      </c>
      <c r="C179" s="585" t="s">
        <v>613</v>
      </c>
      <c r="D179" s="598" t="s">
        <v>531</v>
      </c>
      <c r="E179" s="273"/>
      <c r="F179" s="584" t="s">
        <v>555</v>
      </c>
      <c r="G179" s="585" t="s">
        <v>583</v>
      </c>
      <c r="H179" s="586" t="s">
        <v>557</v>
      </c>
      <c r="I179" s="582" t="s">
        <v>558</v>
      </c>
      <c r="J179" s="587" t="s">
        <v>559</v>
      </c>
      <c r="K179" s="587">
        <v>1</v>
      </c>
      <c r="L179" s="588"/>
      <c r="M179" s="274">
        <v>25</v>
      </c>
      <c r="N179" s="274">
        <v>11</v>
      </c>
      <c r="O179" s="275">
        <f t="shared" si="4"/>
        <v>0.44</v>
      </c>
      <c r="P179" s="593">
        <v>0.44</v>
      </c>
      <c r="Q179" s="196">
        <f t="shared" si="5"/>
        <v>44</v>
      </c>
      <c r="R179" s="273"/>
    </row>
    <row r="180" spans="1:18" ht="40.200000000000003" customHeight="1" x14ac:dyDescent="0.25">
      <c r="A180" s="580" t="s">
        <v>306</v>
      </c>
      <c r="B180" s="581" t="s">
        <v>552</v>
      </c>
      <c r="C180" s="585" t="s">
        <v>613</v>
      </c>
      <c r="D180" s="598" t="s">
        <v>531</v>
      </c>
      <c r="E180" s="273"/>
      <c r="F180" s="584" t="s">
        <v>555</v>
      </c>
      <c r="G180" s="585" t="s">
        <v>584</v>
      </c>
      <c r="H180" s="586" t="s">
        <v>557</v>
      </c>
      <c r="I180" s="582" t="s">
        <v>558</v>
      </c>
      <c r="J180" s="587" t="s">
        <v>559</v>
      </c>
      <c r="K180" s="587">
        <v>1</v>
      </c>
      <c r="L180" s="592" t="s">
        <v>567</v>
      </c>
      <c r="M180" s="274">
        <v>25</v>
      </c>
      <c r="N180" s="274">
        <v>11</v>
      </c>
      <c r="O180" s="275">
        <f t="shared" si="4"/>
        <v>0.44</v>
      </c>
      <c r="P180" s="593">
        <v>0.44</v>
      </c>
      <c r="Q180" s="196">
        <f t="shared" si="5"/>
        <v>44</v>
      </c>
      <c r="R180" s="273"/>
    </row>
    <row r="181" spans="1:18" ht="40.200000000000003" customHeight="1" x14ac:dyDescent="0.25">
      <c r="A181" s="580" t="s">
        <v>306</v>
      </c>
      <c r="B181" s="581" t="s">
        <v>552</v>
      </c>
      <c r="C181" s="585" t="s">
        <v>613</v>
      </c>
      <c r="D181" s="598" t="s">
        <v>531</v>
      </c>
      <c r="E181" s="273"/>
      <c r="F181" s="584" t="s">
        <v>555</v>
      </c>
      <c r="G181" s="585" t="s">
        <v>585</v>
      </c>
      <c r="H181" s="586" t="s">
        <v>586</v>
      </c>
      <c r="I181" s="582" t="s">
        <v>566</v>
      </c>
      <c r="J181" s="587" t="s">
        <v>559</v>
      </c>
      <c r="K181" s="587">
        <v>1</v>
      </c>
      <c r="L181" s="588"/>
      <c r="M181" s="274">
        <v>25</v>
      </c>
      <c r="N181" s="274">
        <v>11</v>
      </c>
      <c r="O181" s="275">
        <f t="shared" si="4"/>
        <v>0.44</v>
      </c>
      <c r="P181" s="593">
        <v>0.44</v>
      </c>
      <c r="Q181" s="196">
        <f t="shared" si="5"/>
        <v>44</v>
      </c>
      <c r="R181" s="273"/>
    </row>
    <row r="182" spans="1:18" ht="40.200000000000003" customHeight="1" x14ac:dyDescent="0.25">
      <c r="A182" s="580" t="s">
        <v>306</v>
      </c>
      <c r="B182" s="581" t="s">
        <v>552</v>
      </c>
      <c r="C182" s="585" t="s">
        <v>613</v>
      </c>
      <c r="D182" s="598" t="s">
        <v>531</v>
      </c>
      <c r="E182" s="273"/>
      <c r="F182" s="584" t="s">
        <v>555</v>
      </c>
      <c r="G182" s="585" t="s">
        <v>240</v>
      </c>
      <c r="H182" s="586" t="s">
        <v>587</v>
      </c>
      <c r="I182" s="582" t="s">
        <v>558</v>
      </c>
      <c r="J182" s="587" t="s">
        <v>559</v>
      </c>
      <c r="K182" s="587">
        <v>1</v>
      </c>
      <c r="L182" s="588"/>
      <c r="M182" s="274">
        <v>25</v>
      </c>
      <c r="N182" s="274">
        <v>11</v>
      </c>
      <c r="O182" s="275">
        <f t="shared" si="4"/>
        <v>0.44</v>
      </c>
      <c r="P182" s="593">
        <v>0.44</v>
      </c>
      <c r="Q182" s="196">
        <f t="shared" si="5"/>
        <v>44</v>
      </c>
      <c r="R182" s="273"/>
    </row>
    <row r="183" spans="1:18" ht="40.200000000000003" customHeight="1" x14ac:dyDescent="0.25">
      <c r="A183" s="580" t="s">
        <v>306</v>
      </c>
      <c r="B183" s="581" t="s">
        <v>552</v>
      </c>
      <c r="C183" s="585" t="s">
        <v>613</v>
      </c>
      <c r="D183" s="598" t="s">
        <v>531</v>
      </c>
      <c r="E183" s="273"/>
      <c r="F183" s="584" t="s">
        <v>555</v>
      </c>
      <c r="G183" s="585" t="s">
        <v>588</v>
      </c>
      <c r="H183" s="586" t="s">
        <v>587</v>
      </c>
      <c r="I183" s="582" t="s">
        <v>558</v>
      </c>
      <c r="J183" s="587" t="s">
        <v>559</v>
      </c>
      <c r="K183" s="587">
        <v>1</v>
      </c>
      <c r="L183" s="588"/>
      <c r="M183" s="274">
        <v>25</v>
      </c>
      <c r="N183" s="274">
        <v>11</v>
      </c>
      <c r="O183" s="275">
        <f t="shared" si="4"/>
        <v>0.44</v>
      </c>
      <c r="P183" s="593">
        <v>0.44</v>
      </c>
      <c r="Q183" s="196">
        <f t="shared" si="5"/>
        <v>44</v>
      </c>
      <c r="R183" s="273"/>
    </row>
    <row r="184" spans="1:18" ht="40.200000000000003" customHeight="1" x14ac:dyDescent="0.25">
      <c r="A184" s="580" t="s">
        <v>306</v>
      </c>
      <c r="B184" s="581" t="s">
        <v>552</v>
      </c>
      <c r="C184" s="585" t="s">
        <v>613</v>
      </c>
      <c r="D184" s="598" t="s">
        <v>531</v>
      </c>
      <c r="E184" s="273"/>
      <c r="F184" s="584" t="s">
        <v>555</v>
      </c>
      <c r="G184" s="585" t="s">
        <v>611</v>
      </c>
      <c r="H184" s="586" t="s">
        <v>587</v>
      </c>
      <c r="I184" s="582" t="s">
        <v>558</v>
      </c>
      <c r="J184" s="587" t="s">
        <v>559</v>
      </c>
      <c r="K184" s="587">
        <v>1</v>
      </c>
      <c r="L184" s="588"/>
      <c r="M184" s="274">
        <v>25</v>
      </c>
      <c r="N184" s="274">
        <v>11</v>
      </c>
      <c r="O184" s="275">
        <f t="shared" si="4"/>
        <v>0.44</v>
      </c>
      <c r="P184" s="593">
        <v>0.44</v>
      </c>
      <c r="Q184" s="196">
        <f t="shared" si="5"/>
        <v>44</v>
      </c>
      <c r="R184" s="273"/>
    </row>
    <row r="185" spans="1:18" ht="40.200000000000003" customHeight="1" x14ac:dyDescent="0.25">
      <c r="A185" s="580" t="s">
        <v>306</v>
      </c>
      <c r="B185" s="581" t="s">
        <v>552</v>
      </c>
      <c r="C185" s="585" t="s">
        <v>613</v>
      </c>
      <c r="D185" s="598" t="s">
        <v>531</v>
      </c>
      <c r="E185" s="273"/>
      <c r="F185" s="584" t="s">
        <v>555</v>
      </c>
      <c r="G185" s="585" t="s">
        <v>612</v>
      </c>
      <c r="H185" s="586" t="s">
        <v>587</v>
      </c>
      <c r="I185" s="582" t="s">
        <v>558</v>
      </c>
      <c r="J185" s="587" t="s">
        <v>559</v>
      </c>
      <c r="K185" s="587">
        <v>1</v>
      </c>
      <c r="L185" s="588"/>
      <c r="M185" s="274">
        <v>25</v>
      </c>
      <c r="N185" s="274">
        <v>11</v>
      </c>
      <c r="O185" s="275">
        <f t="shared" si="4"/>
        <v>0.44</v>
      </c>
      <c r="P185" s="593">
        <v>0.44</v>
      </c>
      <c r="Q185" s="196">
        <f t="shared" si="5"/>
        <v>44</v>
      </c>
      <c r="R185" s="273"/>
    </row>
    <row r="186" spans="1:18" ht="40.200000000000003" customHeight="1" x14ac:dyDescent="0.25">
      <c r="A186" s="580" t="s">
        <v>306</v>
      </c>
      <c r="B186" s="581" t="s">
        <v>552</v>
      </c>
      <c r="C186" s="585" t="s">
        <v>613</v>
      </c>
      <c r="D186" s="598" t="s">
        <v>531</v>
      </c>
      <c r="E186" s="273"/>
      <c r="F186" s="584" t="s">
        <v>555</v>
      </c>
      <c r="G186" s="585" t="s">
        <v>591</v>
      </c>
      <c r="H186" s="586" t="s">
        <v>587</v>
      </c>
      <c r="I186" s="582" t="s">
        <v>558</v>
      </c>
      <c r="J186" s="587" t="s">
        <v>559</v>
      </c>
      <c r="K186" s="587">
        <v>1</v>
      </c>
      <c r="L186" s="588"/>
      <c r="M186" s="274">
        <v>25</v>
      </c>
      <c r="N186" s="274">
        <v>11</v>
      </c>
      <c r="O186" s="275">
        <f t="shared" si="4"/>
        <v>0.44</v>
      </c>
      <c r="P186" s="593">
        <v>0.44</v>
      </c>
      <c r="Q186" s="196">
        <f t="shared" si="5"/>
        <v>44</v>
      </c>
      <c r="R186" s="273"/>
    </row>
    <row r="187" spans="1:18" ht="40.200000000000003" customHeight="1" x14ac:dyDescent="0.25">
      <c r="A187" s="580" t="s">
        <v>306</v>
      </c>
      <c r="B187" s="581" t="s">
        <v>552</v>
      </c>
      <c r="C187" s="585" t="s">
        <v>613</v>
      </c>
      <c r="D187" s="598" t="s">
        <v>531</v>
      </c>
      <c r="E187" s="273"/>
      <c r="F187" s="584" t="s">
        <v>555</v>
      </c>
      <c r="G187" s="585" t="s">
        <v>592</v>
      </c>
      <c r="H187" s="586" t="s">
        <v>593</v>
      </c>
      <c r="I187" s="582" t="s">
        <v>558</v>
      </c>
      <c r="J187" s="587" t="s">
        <v>559</v>
      </c>
      <c r="K187" s="587">
        <v>1</v>
      </c>
      <c r="L187" s="588"/>
      <c r="M187" s="274">
        <v>25</v>
      </c>
      <c r="N187" s="274">
        <v>11</v>
      </c>
      <c r="O187" s="275">
        <f t="shared" si="4"/>
        <v>0.44</v>
      </c>
      <c r="P187" s="593">
        <v>0.44</v>
      </c>
      <c r="Q187" s="196">
        <f t="shared" si="5"/>
        <v>44</v>
      </c>
      <c r="R187" s="273"/>
    </row>
    <row r="188" spans="1:18" ht="40.200000000000003" customHeight="1" x14ac:dyDescent="0.25">
      <c r="A188" s="580" t="s">
        <v>306</v>
      </c>
      <c r="B188" s="581" t="s">
        <v>552</v>
      </c>
      <c r="C188" s="585" t="s">
        <v>613</v>
      </c>
      <c r="D188" s="598" t="s">
        <v>531</v>
      </c>
      <c r="E188" s="273"/>
      <c r="F188" s="584" t="s">
        <v>555</v>
      </c>
      <c r="G188" s="585" t="s">
        <v>594</v>
      </c>
      <c r="H188" s="586" t="s">
        <v>557</v>
      </c>
      <c r="I188" s="582" t="s">
        <v>558</v>
      </c>
      <c r="J188" s="587" t="s">
        <v>559</v>
      </c>
      <c r="K188" s="587">
        <v>1</v>
      </c>
      <c r="L188" s="588"/>
      <c r="M188" s="274">
        <v>25</v>
      </c>
      <c r="N188" s="274">
        <v>11</v>
      </c>
      <c r="O188" s="275">
        <f t="shared" si="4"/>
        <v>0.44</v>
      </c>
      <c r="P188" s="593">
        <v>0.44</v>
      </c>
      <c r="Q188" s="196">
        <f t="shared" si="5"/>
        <v>44</v>
      </c>
      <c r="R188" s="273"/>
    </row>
    <row r="189" spans="1:18" ht="40.200000000000003" customHeight="1" x14ac:dyDescent="0.25">
      <c r="A189" s="580" t="s">
        <v>306</v>
      </c>
      <c r="B189" s="581" t="s">
        <v>552</v>
      </c>
      <c r="C189" s="585" t="s">
        <v>613</v>
      </c>
      <c r="D189" s="598" t="s">
        <v>531</v>
      </c>
      <c r="E189" s="273"/>
      <c r="F189" s="584" t="s">
        <v>555</v>
      </c>
      <c r="G189" s="585" t="s">
        <v>595</v>
      </c>
      <c r="H189" s="586" t="s">
        <v>596</v>
      </c>
      <c r="I189" s="582" t="s">
        <v>558</v>
      </c>
      <c r="J189" s="587" t="s">
        <v>559</v>
      </c>
      <c r="K189" s="587">
        <v>1</v>
      </c>
      <c r="L189" s="588"/>
      <c r="M189" s="274">
        <v>25</v>
      </c>
      <c r="N189" s="274">
        <v>11</v>
      </c>
      <c r="O189" s="275">
        <f t="shared" si="4"/>
        <v>0.44</v>
      </c>
      <c r="P189" s="593">
        <v>0.44</v>
      </c>
      <c r="Q189" s="196">
        <f t="shared" si="5"/>
        <v>44</v>
      </c>
      <c r="R189" s="273"/>
    </row>
    <row r="190" spans="1:18" ht="40.200000000000003" customHeight="1" x14ac:dyDescent="0.25">
      <c r="A190" s="580" t="s">
        <v>306</v>
      </c>
      <c r="B190" s="581" t="s">
        <v>552</v>
      </c>
      <c r="C190" s="585" t="s">
        <v>613</v>
      </c>
      <c r="D190" s="598" t="s">
        <v>531</v>
      </c>
      <c r="E190" s="273"/>
      <c r="F190" s="584" t="s">
        <v>555</v>
      </c>
      <c r="G190" s="585" t="s">
        <v>597</v>
      </c>
      <c r="H190" s="589" t="s">
        <v>598</v>
      </c>
      <c r="I190" s="582" t="s">
        <v>558</v>
      </c>
      <c r="J190" s="587" t="s">
        <v>559</v>
      </c>
      <c r="K190" s="587">
        <v>1</v>
      </c>
      <c r="L190" s="588"/>
      <c r="M190" s="274">
        <v>25</v>
      </c>
      <c r="N190" s="274">
        <v>11</v>
      </c>
      <c r="O190" s="275">
        <f t="shared" si="4"/>
        <v>0.44</v>
      </c>
      <c r="P190" s="593">
        <v>0.44</v>
      </c>
      <c r="Q190" s="196">
        <f t="shared" si="5"/>
        <v>44</v>
      </c>
      <c r="R190" s="273"/>
    </row>
    <row r="191" spans="1:18" ht="40.200000000000003" customHeight="1" x14ac:dyDescent="0.25">
      <c r="A191" s="580" t="s">
        <v>306</v>
      </c>
      <c r="B191" s="581" t="s">
        <v>552</v>
      </c>
      <c r="C191" s="585" t="s">
        <v>613</v>
      </c>
      <c r="D191" s="598" t="s">
        <v>531</v>
      </c>
      <c r="E191" s="273"/>
      <c r="F191" s="584" t="s">
        <v>555</v>
      </c>
      <c r="G191" s="585" t="s">
        <v>599</v>
      </c>
      <c r="H191" s="589" t="s">
        <v>598</v>
      </c>
      <c r="I191" s="582" t="s">
        <v>558</v>
      </c>
      <c r="J191" s="587" t="s">
        <v>559</v>
      </c>
      <c r="K191" s="587">
        <v>1</v>
      </c>
      <c r="L191" s="588"/>
      <c r="M191" s="274">
        <v>25</v>
      </c>
      <c r="N191" s="274">
        <v>11</v>
      </c>
      <c r="O191" s="275">
        <f t="shared" si="4"/>
        <v>0.44</v>
      </c>
      <c r="P191" s="593">
        <v>0.44</v>
      </c>
      <c r="Q191" s="196">
        <f t="shared" si="5"/>
        <v>44</v>
      </c>
      <c r="R191" s="273"/>
    </row>
    <row r="192" spans="1:18" ht="40.200000000000003" customHeight="1" x14ac:dyDescent="0.25">
      <c r="A192" s="580" t="s">
        <v>306</v>
      </c>
      <c r="B192" s="581" t="s">
        <v>552</v>
      </c>
      <c r="C192" s="585" t="s">
        <v>613</v>
      </c>
      <c r="D192" s="598" t="s">
        <v>531</v>
      </c>
      <c r="E192" s="273"/>
      <c r="F192" s="584" t="s">
        <v>600</v>
      </c>
      <c r="G192" s="585" t="s">
        <v>601</v>
      </c>
      <c r="H192" s="586" t="s">
        <v>557</v>
      </c>
      <c r="I192" s="582" t="s">
        <v>558</v>
      </c>
      <c r="J192" s="587" t="s">
        <v>559</v>
      </c>
      <c r="K192" s="587">
        <v>1</v>
      </c>
      <c r="L192" s="588"/>
      <c r="M192" s="274">
        <v>25</v>
      </c>
      <c r="N192" s="274">
        <v>11</v>
      </c>
      <c r="O192" s="275">
        <f t="shared" si="4"/>
        <v>0.44</v>
      </c>
      <c r="P192" s="593">
        <v>0.44</v>
      </c>
      <c r="Q192" s="196">
        <f t="shared" si="5"/>
        <v>44</v>
      </c>
      <c r="R192" s="273"/>
    </row>
    <row r="193" spans="1:18" ht="40.200000000000003" customHeight="1" x14ac:dyDescent="0.25">
      <c r="A193" s="580" t="s">
        <v>306</v>
      </c>
      <c r="B193" s="581" t="s">
        <v>552</v>
      </c>
      <c r="C193" s="585" t="s">
        <v>613</v>
      </c>
      <c r="D193" s="598" t="s">
        <v>531</v>
      </c>
      <c r="E193" s="273"/>
      <c r="F193" s="584" t="s">
        <v>600</v>
      </c>
      <c r="G193" s="585" t="s">
        <v>602</v>
      </c>
      <c r="H193" s="586" t="s">
        <v>557</v>
      </c>
      <c r="I193" s="582" t="s">
        <v>558</v>
      </c>
      <c r="J193" s="587" t="s">
        <v>559</v>
      </c>
      <c r="K193" s="587">
        <v>1</v>
      </c>
      <c r="L193" s="588"/>
      <c r="M193" s="274">
        <v>25</v>
      </c>
      <c r="N193" s="274">
        <v>11</v>
      </c>
      <c r="O193" s="275">
        <f t="shared" si="4"/>
        <v>0.44</v>
      </c>
      <c r="P193" s="593">
        <v>0.44</v>
      </c>
      <c r="Q193" s="196">
        <f t="shared" si="5"/>
        <v>44</v>
      </c>
      <c r="R193" s="273"/>
    </row>
    <row r="194" spans="1:18" ht="40.200000000000003" customHeight="1" x14ac:dyDescent="0.25">
      <c r="A194" s="580" t="s">
        <v>306</v>
      </c>
      <c r="B194" s="581" t="s">
        <v>552</v>
      </c>
      <c r="C194" s="585" t="s">
        <v>613</v>
      </c>
      <c r="D194" s="598" t="s">
        <v>531</v>
      </c>
      <c r="E194" s="273"/>
      <c r="F194" s="584" t="s">
        <v>600</v>
      </c>
      <c r="G194" s="585" t="s">
        <v>603</v>
      </c>
      <c r="H194" s="586" t="s">
        <v>557</v>
      </c>
      <c r="I194" s="582" t="s">
        <v>558</v>
      </c>
      <c r="J194" s="587" t="s">
        <v>559</v>
      </c>
      <c r="K194" s="587">
        <v>1</v>
      </c>
      <c r="L194" s="592" t="s">
        <v>567</v>
      </c>
      <c r="M194" s="274">
        <v>25</v>
      </c>
      <c r="N194" s="274">
        <v>11</v>
      </c>
      <c r="O194" s="275">
        <f t="shared" si="4"/>
        <v>0.44</v>
      </c>
      <c r="P194" s="593">
        <v>0.44</v>
      </c>
      <c r="Q194" s="196">
        <f t="shared" si="5"/>
        <v>44</v>
      </c>
      <c r="R194" s="273"/>
    </row>
    <row r="195" spans="1:18" ht="40.200000000000003" customHeight="1" x14ac:dyDescent="0.25">
      <c r="A195" s="580" t="s">
        <v>306</v>
      </c>
      <c r="B195" s="581" t="s">
        <v>552</v>
      </c>
      <c r="C195" s="585" t="s">
        <v>613</v>
      </c>
      <c r="D195" s="598" t="s">
        <v>531</v>
      </c>
      <c r="E195" s="273"/>
      <c r="F195" s="584" t="s">
        <v>600</v>
      </c>
      <c r="G195" s="585" t="s">
        <v>604</v>
      </c>
      <c r="H195" s="586" t="s">
        <v>557</v>
      </c>
      <c r="I195" s="582" t="s">
        <v>558</v>
      </c>
      <c r="J195" s="587" t="s">
        <v>559</v>
      </c>
      <c r="K195" s="587">
        <v>1</v>
      </c>
      <c r="L195" s="588"/>
      <c r="M195" s="274">
        <v>25</v>
      </c>
      <c r="N195" s="274">
        <v>11</v>
      </c>
      <c r="O195" s="275">
        <f t="shared" si="4"/>
        <v>0.44</v>
      </c>
      <c r="P195" s="593">
        <v>0.44</v>
      </c>
      <c r="Q195" s="196">
        <f t="shared" si="5"/>
        <v>44</v>
      </c>
      <c r="R195" s="273"/>
    </row>
    <row r="196" spans="1:18" ht="40.200000000000003" customHeight="1" x14ac:dyDescent="0.25">
      <c r="A196" s="580" t="s">
        <v>306</v>
      </c>
      <c r="B196" s="581" t="s">
        <v>552</v>
      </c>
      <c r="C196" s="585" t="s">
        <v>613</v>
      </c>
      <c r="D196" s="598" t="s">
        <v>531</v>
      </c>
      <c r="E196" s="273"/>
      <c r="F196" s="584" t="s">
        <v>600</v>
      </c>
      <c r="G196" s="585" t="s">
        <v>605</v>
      </c>
      <c r="H196" s="586" t="s">
        <v>557</v>
      </c>
      <c r="I196" s="582" t="s">
        <v>558</v>
      </c>
      <c r="J196" s="587" t="s">
        <v>559</v>
      </c>
      <c r="K196" s="587">
        <v>1</v>
      </c>
      <c r="L196" s="588"/>
      <c r="M196" s="274">
        <v>25</v>
      </c>
      <c r="N196" s="274">
        <v>11</v>
      </c>
      <c r="O196" s="275">
        <f t="shared" si="4"/>
        <v>0.44</v>
      </c>
      <c r="P196" s="593">
        <v>0.44</v>
      </c>
      <c r="Q196" s="196">
        <f t="shared" si="5"/>
        <v>44</v>
      </c>
      <c r="R196" s="273"/>
    </row>
    <row r="197" spans="1:18" ht="40.200000000000003" customHeight="1" x14ac:dyDescent="0.25">
      <c r="A197" s="580" t="s">
        <v>306</v>
      </c>
      <c r="B197" s="581" t="s">
        <v>552</v>
      </c>
      <c r="C197" s="585" t="s">
        <v>613</v>
      </c>
      <c r="D197" s="598" t="s">
        <v>531</v>
      </c>
      <c r="E197" s="273"/>
      <c r="F197" s="584" t="s">
        <v>600</v>
      </c>
      <c r="G197" s="585" t="s">
        <v>606</v>
      </c>
      <c r="H197" s="586" t="s">
        <v>557</v>
      </c>
      <c r="I197" s="582" t="s">
        <v>558</v>
      </c>
      <c r="J197" s="587" t="s">
        <v>559</v>
      </c>
      <c r="K197" s="587">
        <v>1</v>
      </c>
      <c r="L197" s="592" t="s">
        <v>567</v>
      </c>
      <c r="M197" s="274">
        <v>25</v>
      </c>
      <c r="N197" s="274">
        <v>11</v>
      </c>
      <c r="O197" s="275">
        <f t="shared" si="4"/>
        <v>0.44</v>
      </c>
      <c r="P197" s="593">
        <v>0.44</v>
      </c>
      <c r="Q197" s="196">
        <f t="shared" si="5"/>
        <v>44</v>
      </c>
      <c r="R197" s="273"/>
    </row>
    <row r="198" spans="1:18" ht="40.200000000000003" customHeight="1" x14ac:dyDescent="0.25">
      <c r="A198" s="580" t="s">
        <v>306</v>
      </c>
      <c r="B198" s="581" t="s">
        <v>552</v>
      </c>
      <c r="C198" s="585" t="s">
        <v>613</v>
      </c>
      <c r="D198" s="598" t="s">
        <v>531</v>
      </c>
      <c r="E198" s="273"/>
      <c r="F198" s="584" t="s">
        <v>600</v>
      </c>
      <c r="G198" s="585" t="s">
        <v>607</v>
      </c>
      <c r="H198" s="586" t="s">
        <v>557</v>
      </c>
      <c r="I198" s="582" t="s">
        <v>558</v>
      </c>
      <c r="J198" s="587" t="s">
        <v>559</v>
      </c>
      <c r="K198" s="587">
        <v>1</v>
      </c>
      <c r="L198" s="588"/>
      <c r="M198" s="274">
        <v>25</v>
      </c>
      <c r="N198" s="274">
        <v>11</v>
      </c>
      <c r="O198" s="275">
        <f t="shared" si="4"/>
        <v>0.44</v>
      </c>
      <c r="P198" s="593">
        <v>0.44</v>
      </c>
      <c r="Q198" s="196">
        <f t="shared" si="5"/>
        <v>44</v>
      </c>
      <c r="R198" s="273"/>
    </row>
    <row r="199" spans="1:18" ht="40.200000000000003" customHeight="1" x14ac:dyDescent="0.25">
      <c r="A199" s="580" t="s">
        <v>306</v>
      </c>
      <c r="B199" s="581" t="s">
        <v>552</v>
      </c>
      <c r="C199" s="585" t="s">
        <v>613</v>
      </c>
      <c r="D199" s="598" t="s">
        <v>531</v>
      </c>
      <c r="E199" s="273"/>
      <c r="F199" s="584" t="s">
        <v>600</v>
      </c>
      <c r="G199" s="585" t="s">
        <v>608</v>
      </c>
      <c r="H199" s="586" t="s">
        <v>557</v>
      </c>
      <c r="I199" s="582" t="s">
        <v>558</v>
      </c>
      <c r="J199" s="587" t="s">
        <v>559</v>
      </c>
      <c r="K199" s="587">
        <v>1</v>
      </c>
      <c r="L199" s="588"/>
      <c r="M199" s="274">
        <v>25</v>
      </c>
      <c r="N199" s="274">
        <v>11</v>
      </c>
      <c r="O199" s="275">
        <f t="shared" ref="O199:O262" si="6">N199/M199</f>
        <v>0.44</v>
      </c>
      <c r="P199" s="593">
        <v>0.44</v>
      </c>
      <c r="Q199" s="196">
        <f t="shared" ref="Q199:Q262" si="7">N199/(M199*K199/100)</f>
        <v>44</v>
      </c>
      <c r="R199" s="273"/>
    </row>
    <row r="200" spans="1:18" ht="26.4" x14ac:dyDescent="0.25">
      <c r="A200" s="580" t="s">
        <v>306</v>
      </c>
      <c r="B200" s="581" t="s">
        <v>552</v>
      </c>
      <c r="C200" s="585" t="s">
        <v>536</v>
      </c>
      <c r="D200" s="598" t="s">
        <v>531</v>
      </c>
      <c r="E200" s="273"/>
      <c r="F200" s="584" t="s">
        <v>555</v>
      </c>
      <c r="G200" s="585" t="s">
        <v>556</v>
      </c>
      <c r="H200" s="586" t="s">
        <v>557</v>
      </c>
      <c r="I200" s="582" t="s">
        <v>558</v>
      </c>
      <c r="J200" s="587" t="s">
        <v>559</v>
      </c>
      <c r="K200" s="587">
        <v>1</v>
      </c>
      <c r="L200" s="588"/>
      <c r="M200" s="274">
        <v>30</v>
      </c>
      <c r="N200" s="274">
        <v>30</v>
      </c>
      <c r="O200" s="275">
        <f t="shared" si="6"/>
        <v>1</v>
      </c>
      <c r="P200" s="593">
        <v>1</v>
      </c>
      <c r="Q200" s="196">
        <f t="shared" si="7"/>
        <v>100</v>
      </c>
      <c r="R200" s="273"/>
    </row>
    <row r="201" spans="1:18" ht="26.4" x14ac:dyDescent="0.25">
      <c r="A201" s="580" t="s">
        <v>306</v>
      </c>
      <c r="B201" s="581" t="s">
        <v>552</v>
      </c>
      <c r="C201" s="585" t="s">
        <v>536</v>
      </c>
      <c r="D201" s="598" t="s">
        <v>531</v>
      </c>
      <c r="E201" s="273"/>
      <c r="F201" s="584" t="s">
        <v>555</v>
      </c>
      <c r="G201" s="585" t="s">
        <v>560</v>
      </c>
      <c r="H201" s="589" t="s">
        <v>561</v>
      </c>
      <c r="I201" s="582"/>
      <c r="J201" s="276"/>
      <c r="K201" s="587"/>
      <c r="L201" s="277"/>
      <c r="M201" s="590" t="s">
        <v>1102</v>
      </c>
      <c r="N201" s="590" t="s">
        <v>1102</v>
      </c>
      <c r="O201" s="590" t="s">
        <v>1102</v>
      </c>
      <c r="P201" s="590" t="s">
        <v>1102</v>
      </c>
      <c r="Q201" s="196" t="s">
        <v>1102</v>
      </c>
      <c r="R201" s="273"/>
    </row>
    <row r="202" spans="1:18" ht="26.4" x14ac:dyDescent="0.25">
      <c r="A202" s="580" t="s">
        <v>306</v>
      </c>
      <c r="B202" s="581" t="s">
        <v>552</v>
      </c>
      <c r="C202" s="585" t="s">
        <v>536</v>
      </c>
      <c r="D202" s="598" t="s">
        <v>531</v>
      </c>
      <c r="E202" s="273"/>
      <c r="F202" s="584" t="s">
        <v>555</v>
      </c>
      <c r="G202" s="585" t="s">
        <v>562</v>
      </c>
      <c r="H202" s="586" t="s">
        <v>557</v>
      </c>
      <c r="I202" s="582" t="s">
        <v>558</v>
      </c>
      <c r="J202" s="587" t="s">
        <v>559</v>
      </c>
      <c r="K202" s="587">
        <v>1</v>
      </c>
      <c r="L202" s="277"/>
      <c r="M202" s="274">
        <v>30</v>
      </c>
      <c r="N202" s="274">
        <v>11</v>
      </c>
      <c r="O202" s="275">
        <f t="shared" si="6"/>
        <v>0.36666666666666664</v>
      </c>
      <c r="P202" s="591">
        <v>0.36666666666666664</v>
      </c>
      <c r="Q202" s="196">
        <f t="shared" si="7"/>
        <v>36.666666666666671</v>
      </c>
      <c r="R202" s="273"/>
    </row>
    <row r="203" spans="1:18" ht="26.4" x14ac:dyDescent="0.25">
      <c r="A203" s="580" t="s">
        <v>306</v>
      </c>
      <c r="B203" s="581" t="s">
        <v>552</v>
      </c>
      <c r="C203" s="585" t="s">
        <v>536</v>
      </c>
      <c r="D203" s="598" t="s">
        <v>531</v>
      </c>
      <c r="E203" s="273"/>
      <c r="F203" s="600" t="s">
        <v>555</v>
      </c>
      <c r="G203" s="466" t="s">
        <v>609</v>
      </c>
      <c r="H203" s="601" t="s">
        <v>557</v>
      </c>
      <c r="I203" s="582" t="s">
        <v>558</v>
      </c>
      <c r="J203" s="587" t="s">
        <v>559</v>
      </c>
      <c r="K203" s="587">
        <v>1</v>
      </c>
      <c r="L203" s="277"/>
      <c r="M203" s="274">
        <v>30</v>
      </c>
      <c r="N203" s="274">
        <v>11</v>
      </c>
      <c r="O203" s="275">
        <f t="shared" si="6"/>
        <v>0.36666666666666664</v>
      </c>
      <c r="P203" s="591">
        <v>0.36666666666666664</v>
      </c>
      <c r="Q203" s="196">
        <f t="shared" si="7"/>
        <v>36.666666666666671</v>
      </c>
      <c r="R203" s="273"/>
    </row>
    <row r="204" spans="1:18" ht="39.6" x14ac:dyDescent="0.25">
      <c r="A204" s="580" t="s">
        <v>306</v>
      </c>
      <c r="B204" s="581" t="s">
        <v>552</v>
      </c>
      <c r="C204" s="585" t="s">
        <v>536</v>
      </c>
      <c r="D204" s="598" t="s">
        <v>531</v>
      </c>
      <c r="E204" s="273"/>
      <c r="F204" s="600" t="s">
        <v>555</v>
      </c>
      <c r="G204" s="466" t="s">
        <v>610</v>
      </c>
      <c r="H204" s="601" t="s">
        <v>565</v>
      </c>
      <c r="I204" s="582" t="s">
        <v>566</v>
      </c>
      <c r="J204" s="587" t="s">
        <v>559</v>
      </c>
      <c r="K204" s="587">
        <v>1</v>
      </c>
      <c r="L204" s="592" t="s">
        <v>567</v>
      </c>
      <c r="M204" s="274">
        <v>30</v>
      </c>
      <c r="N204" s="274">
        <v>11</v>
      </c>
      <c r="O204" s="275">
        <f t="shared" si="6"/>
        <v>0.36666666666666664</v>
      </c>
      <c r="P204" s="593">
        <v>0.36666666666666664</v>
      </c>
      <c r="Q204" s="196">
        <f t="shared" si="7"/>
        <v>36.666666666666671</v>
      </c>
      <c r="R204" s="273"/>
    </row>
    <row r="205" spans="1:18" ht="26.4" x14ac:dyDescent="0.25">
      <c r="A205" s="580" t="s">
        <v>306</v>
      </c>
      <c r="B205" s="581" t="s">
        <v>552</v>
      </c>
      <c r="C205" s="585" t="s">
        <v>536</v>
      </c>
      <c r="D205" s="598" t="s">
        <v>531</v>
      </c>
      <c r="E205" s="273"/>
      <c r="F205" s="584" t="s">
        <v>555</v>
      </c>
      <c r="G205" s="585" t="s">
        <v>568</v>
      </c>
      <c r="H205" s="586" t="s">
        <v>557</v>
      </c>
      <c r="I205" s="582" t="s">
        <v>558</v>
      </c>
      <c r="J205" s="587" t="s">
        <v>559</v>
      </c>
      <c r="K205" s="587">
        <v>1</v>
      </c>
      <c r="L205" s="277"/>
      <c r="M205" s="274">
        <v>30</v>
      </c>
      <c r="N205" s="274">
        <v>11</v>
      </c>
      <c r="O205" s="275">
        <f t="shared" si="6"/>
        <v>0.36666666666666664</v>
      </c>
      <c r="P205" s="591">
        <v>0.36666666666666664</v>
      </c>
      <c r="Q205" s="196">
        <f t="shared" si="7"/>
        <v>36.666666666666671</v>
      </c>
      <c r="R205" s="273"/>
    </row>
    <row r="206" spans="1:18" ht="26.4" x14ac:dyDescent="0.25">
      <c r="A206" s="580" t="s">
        <v>306</v>
      </c>
      <c r="B206" s="581" t="s">
        <v>552</v>
      </c>
      <c r="C206" s="585" t="s">
        <v>536</v>
      </c>
      <c r="D206" s="598" t="s">
        <v>531</v>
      </c>
      <c r="E206" s="273"/>
      <c r="F206" s="600" t="s">
        <v>555</v>
      </c>
      <c r="G206" s="466" t="s">
        <v>569</v>
      </c>
      <c r="H206" s="601" t="s">
        <v>557</v>
      </c>
      <c r="I206" s="582" t="s">
        <v>558</v>
      </c>
      <c r="J206" s="587" t="s">
        <v>559</v>
      </c>
      <c r="K206" s="587">
        <v>1</v>
      </c>
      <c r="L206" s="588"/>
      <c r="M206" s="274">
        <v>30</v>
      </c>
      <c r="N206" s="274">
        <v>11</v>
      </c>
      <c r="O206" s="275">
        <f t="shared" si="6"/>
        <v>0.36666666666666664</v>
      </c>
      <c r="P206" s="591">
        <v>0.36666666666666664</v>
      </c>
      <c r="Q206" s="196">
        <f t="shared" si="7"/>
        <v>36.666666666666671</v>
      </c>
      <c r="R206" s="273"/>
    </row>
    <row r="207" spans="1:18" ht="26.4" x14ac:dyDescent="0.25">
      <c r="A207" s="580" t="s">
        <v>306</v>
      </c>
      <c r="B207" s="581" t="s">
        <v>552</v>
      </c>
      <c r="C207" s="585" t="s">
        <v>536</v>
      </c>
      <c r="D207" s="598" t="s">
        <v>531</v>
      </c>
      <c r="E207" s="273"/>
      <c r="F207" s="600" t="s">
        <v>555</v>
      </c>
      <c r="G207" s="466" t="s">
        <v>570</v>
      </c>
      <c r="H207" s="601" t="s">
        <v>557</v>
      </c>
      <c r="I207" s="582" t="s">
        <v>558</v>
      </c>
      <c r="J207" s="587" t="s">
        <v>559</v>
      </c>
      <c r="K207" s="587">
        <v>1</v>
      </c>
      <c r="L207" s="588"/>
      <c r="M207" s="274">
        <v>30</v>
      </c>
      <c r="N207" s="274">
        <v>11</v>
      </c>
      <c r="O207" s="275">
        <f t="shared" si="6"/>
        <v>0.36666666666666664</v>
      </c>
      <c r="P207" s="593">
        <v>0.36666666666666664</v>
      </c>
      <c r="Q207" s="196">
        <f t="shared" si="7"/>
        <v>36.666666666666671</v>
      </c>
      <c r="R207" s="273"/>
    </row>
    <row r="208" spans="1:18" ht="26.4" x14ac:dyDescent="0.25">
      <c r="A208" s="580" t="s">
        <v>306</v>
      </c>
      <c r="B208" s="581" t="s">
        <v>552</v>
      </c>
      <c r="C208" s="585" t="s">
        <v>536</v>
      </c>
      <c r="D208" s="598" t="s">
        <v>531</v>
      </c>
      <c r="E208" s="273"/>
      <c r="F208" s="584" t="s">
        <v>555</v>
      </c>
      <c r="G208" s="585" t="s">
        <v>571</v>
      </c>
      <c r="H208" s="586" t="s">
        <v>557</v>
      </c>
      <c r="I208" s="582" t="s">
        <v>558</v>
      </c>
      <c r="J208" s="587" t="s">
        <v>559</v>
      </c>
      <c r="K208" s="587">
        <v>1</v>
      </c>
      <c r="L208" s="588"/>
      <c r="M208" s="274">
        <v>30</v>
      </c>
      <c r="N208" s="274">
        <v>11</v>
      </c>
      <c r="O208" s="275">
        <f t="shared" si="6"/>
        <v>0.36666666666666664</v>
      </c>
      <c r="P208" s="593">
        <v>0.36666666666666664</v>
      </c>
      <c r="Q208" s="196">
        <f t="shared" si="7"/>
        <v>36.666666666666671</v>
      </c>
      <c r="R208" s="273"/>
    </row>
    <row r="209" spans="1:18" ht="26.4" x14ac:dyDescent="0.25">
      <c r="A209" s="580" t="s">
        <v>306</v>
      </c>
      <c r="B209" s="581" t="s">
        <v>552</v>
      </c>
      <c r="C209" s="585" t="s">
        <v>536</v>
      </c>
      <c r="D209" s="598" t="s">
        <v>531</v>
      </c>
      <c r="E209" s="273"/>
      <c r="F209" s="584" t="s">
        <v>555</v>
      </c>
      <c r="G209" s="585" t="s">
        <v>572</v>
      </c>
      <c r="H209" s="586" t="s">
        <v>557</v>
      </c>
      <c r="I209" s="582" t="s">
        <v>558</v>
      </c>
      <c r="J209" s="587" t="s">
        <v>559</v>
      </c>
      <c r="K209" s="587">
        <v>1</v>
      </c>
      <c r="L209" s="588"/>
      <c r="M209" s="590" t="s">
        <v>1102</v>
      </c>
      <c r="N209" s="590" t="s">
        <v>1102</v>
      </c>
      <c r="O209" s="590" t="s">
        <v>1102</v>
      </c>
      <c r="P209" s="590" t="s">
        <v>1102</v>
      </c>
      <c r="Q209" s="196" t="s">
        <v>1102</v>
      </c>
      <c r="R209" s="273"/>
    </row>
    <row r="210" spans="1:18" ht="39.6" x14ac:dyDescent="0.25">
      <c r="A210" s="580" t="s">
        <v>306</v>
      </c>
      <c r="B210" s="581" t="s">
        <v>552</v>
      </c>
      <c r="C210" s="585" t="s">
        <v>536</v>
      </c>
      <c r="D210" s="598" t="s">
        <v>531</v>
      </c>
      <c r="E210" s="273"/>
      <c r="F210" s="584" t="s">
        <v>555</v>
      </c>
      <c r="G210" s="585" t="s">
        <v>573</v>
      </c>
      <c r="H210" s="586" t="s">
        <v>574</v>
      </c>
      <c r="I210" s="582" t="s">
        <v>558</v>
      </c>
      <c r="J210" s="587" t="s">
        <v>559</v>
      </c>
      <c r="K210" s="587">
        <v>1</v>
      </c>
      <c r="L210" s="588"/>
      <c r="M210" s="274">
        <v>30</v>
      </c>
      <c r="N210" s="274">
        <v>11</v>
      </c>
      <c r="O210" s="275">
        <f t="shared" si="6"/>
        <v>0.36666666666666664</v>
      </c>
      <c r="P210" s="593">
        <v>0.36666666666666664</v>
      </c>
      <c r="Q210" s="196">
        <f t="shared" si="7"/>
        <v>36.666666666666671</v>
      </c>
      <c r="R210" s="273"/>
    </row>
    <row r="211" spans="1:18" ht="39.6" x14ac:dyDescent="0.25">
      <c r="A211" s="580" t="s">
        <v>306</v>
      </c>
      <c r="B211" s="581" t="s">
        <v>552</v>
      </c>
      <c r="C211" s="585" t="s">
        <v>536</v>
      </c>
      <c r="D211" s="598" t="s">
        <v>531</v>
      </c>
      <c r="E211" s="273"/>
      <c r="F211" s="584" t="s">
        <v>555</v>
      </c>
      <c r="G211" s="585" t="s">
        <v>575</v>
      </c>
      <c r="H211" s="586" t="s">
        <v>574</v>
      </c>
      <c r="I211" s="582" t="s">
        <v>558</v>
      </c>
      <c r="J211" s="587" t="s">
        <v>559</v>
      </c>
      <c r="K211" s="587">
        <v>1</v>
      </c>
      <c r="L211" s="588"/>
      <c r="M211" s="274">
        <v>30</v>
      </c>
      <c r="N211" s="274">
        <v>11</v>
      </c>
      <c r="O211" s="275">
        <f t="shared" si="6"/>
        <v>0.36666666666666664</v>
      </c>
      <c r="P211" s="593">
        <v>0.36666666666666664</v>
      </c>
      <c r="Q211" s="196">
        <f t="shared" si="7"/>
        <v>36.666666666666671</v>
      </c>
      <c r="R211" s="273"/>
    </row>
    <row r="212" spans="1:18" ht="26.4" x14ac:dyDescent="0.25">
      <c r="A212" s="580" t="s">
        <v>306</v>
      </c>
      <c r="B212" s="581" t="s">
        <v>552</v>
      </c>
      <c r="C212" s="585" t="s">
        <v>536</v>
      </c>
      <c r="D212" s="598" t="s">
        <v>531</v>
      </c>
      <c r="E212" s="273"/>
      <c r="F212" s="584" t="s">
        <v>555</v>
      </c>
      <c r="G212" s="585" t="s">
        <v>576</v>
      </c>
      <c r="H212" s="586" t="s">
        <v>557</v>
      </c>
      <c r="I212" s="582" t="s">
        <v>558</v>
      </c>
      <c r="J212" s="587" t="s">
        <v>559</v>
      </c>
      <c r="K212" s="587">
        <v>1</v>
      </c>
      <c r="L212" s="588"/>
      <c r="M212" s="274">
        <v>30</v>
      </c>
      <c r="N212" s="274">
        <v>11</v>
      </c>
      <c r="O212" s="275">
        <f t="shared" si="6"/>
        <v>0.36666666666666664</v>
      </c>
      <c r="P212" s="593">
        <v>0.36666666666666664</v>
      </c>
      <c r="Q212" s="196">
        <f t="shared" si="7"/>
        <v>36.666666666666671</v>
      </c>
      <c r="R212" s="273"/>
    </row>
    <row r="213" spans="1:18" ht="26.4" x14ac:dyDescent="0.25">
      <c r="A213" s="580" t="s">
        <v>306</v>
      </c>
      <c r="B213" s="581" t="s">
        <v>552</v>
      </c>
      <c r="C213" s="585" t="s">
        <v>536</v>
      </c>
      <c r="D213" s="598" t="s">
        <v>531</v>
      </c>
      <c r="E213" s="273"/>
      <c r="F213" s="584" t="s">
        <v>555</v>
      </c>
      <c r="G213" s="585" t="s">
        <v>577</v>
      </c>
      <c r="H213" s="586" t="s">
        <v>578</v>
      </c>
      <c r="I213" s="582" t="s">
        <v>566</v>
      </c>
      <c r="J213" s="587" t="s">
        <v>559</v>
      </c>
      <c r="K213" s="587">
        <v>1</v>
      </c>
      <c r="L213" s="588"/>
      <c r="M213" s="274">
        <v>30</v>
      </c>
      <c r="N213" s="274">
        <v>11</v>
      </c>
      <c r="O213" s="275">
        <f t="shared" si="6"/>
        <v>0.36666666666666664</v>
      </c>
      <c r="P213" s="593">
        <v>0.36666666666666664</v>
      </c>
      <c r="Q213" s="196">
        <f t="shared" si="7"/>
        <v>36.666666666666671</v>
      </c>
      <c r="R213" s="273"/>
    </row>
    <row r="214" spans="1:18" ht="26.4" x14ac:dyDescent="0.25">
      <c r="A214" s="580" t="s">
        <v>306</v>
      </c>
      <c r="B214" s="581" t="s">
        <v>552</v>
      </c>
      <c r="C214" s="585" t="s">
        <v>536</v>
      </c>
      <c r="D214" s="598" t="s">
        <v>531</v>
      </c>
      <c r="E214" s="273"/>
      <c r="F214" s="584" t="s">
        <v>555</v>
      </c>
      <c r="G214" s="585" t="s">
        <v>579</v>
      </c>
      <c r="H214" s="589" t="s">
        <v>561</v>
      </c>
      <c r="I214" s="582"/>
      <c r="J214" s="587"/>
      <c r="K214" s="594"/>
      <c r="L214" s="588"/>
      <c r="M214" s="590" t="s">
        <v>1102</v>
      </c>
      <c r="N214" s="590" t="s">
        <v>1102</v>
      </c>
      <c r="O214" s="590" t="s">
        <v>1102</v>
      </c>
      <c r="P214" s="590" t="s">
        <v>1102</v>
      </c>
      <c r="Q214" s="196" t="s">
        <v>1102</v>
      </c>
      <c r="R214" s="273"/>
    </row>
    <row r="215" spans="1:18" ht="26.4" x14ac:dyDescent="0.25">
      <c r="A215" s="580" t="s">
        <v>306</v>
      </c>
      <c r="B215" s="581" t="s">
        <v>552</v>
      </c>
      <c r="C215" s="585" t="s">
        <v>536</v>
      </c>
      <c r="D215" s="598" t="s">
        <v>531</v>
      </c>
      <c r="E215" s="273"/>
      <c r="F215" s="584" t="s">
        <v>555</v>
      </c>
      <c r="G215" s="585" t="s">
        <v>580</v>
      </c>
      <c r="H215" s="586" t="s">
        <v>557</v>
      </c>
      <c r="I215" s="582" t="s">
        <v>558</v>
      </c>
      <c r="J215" s="587" t="s">
        <v>559</v>
      </c>
      <c r="K215" s="587">
        <v>1</v>
      </c>
      <c r="L215" s="588"/>
      <c r="M215" s="274">
        <v>30</v>
      </c>
      <c r="N215" s="274">
        <v>11</v>
      </c>
      <c r="O215" s="275">
        <f t="shared" si="6"/>
        <v>0.36666666666666664</v>
      </c>
      <c r="P215" s="593">
        <v>0.36666666666666664</v>
      </c>
      <c r="Q215" s="196">
        <f t="shared" si="7"/>
        <v>36.666666666666671</v>
      </c>
      <c r="R215" s="273"/>
    </row>
    <row r="216" spans="1:18" ht="26.4" x14ac:dyDescent="0.25">
      <c r="A216" s="580" t="s">
        <v>306</v>
      </c>
      <c r="B216" s="581" t="s">
        <v>552</v>
      </c>
      <c r="C216" s="585" t="s">
        <v>536</v>
      </c>
      <c r="D216" s="598" t="s">
        <v>531</v>
      </c>
      <c r="E216" s="273"/>
      <c r="F216" s="584" t="s">
        <v>555</v>
      </c>
      <c r="G216" s="585" t="s">
        <v>581</v>
      </c>
      <c r="H216" s="586" t="s">
        <v>557</v>
      </c>
      <c r="I216" s="582" t="s">
        <v>558</v>
      </c>
      <c r="J216" s="587" t="s">
        <v>559</v>
      </c>
      <c r="K216" s="587">
        <v>1</v>
      </c>
      <c r="L216" s="588"/>
      <c r="M216" s="274">
        <v>30</v>
      </c>
      <c r="N216" s="274">
        <v>11</v>
      </c>
      <c r="O216" s="275">
        <f t="shared" si="6"/>
        <v>0.36666666666666664</v>
      </c>
      <c r="P216" s="593">
        <v>0.36666666666666664</v>
      </c>
      <c r="Q216" s="196">
        <f t="shared" si="7"/>
        <v>36.666666666666671</v>
      </c>
      <c r="R216" s="273"/>
    </row>
    <row r="217" spans="1:18" ht="26.4" x14ac:dyDescent="0.25">
      <c r="A217" s="580" t="s">
        <v>306</v>
      </c>
      <c r="B217" s="581" t="s">
        <v>552</v>
      </c>
      <c r="C217" s="585" t="s">
        <v>536</v>
      </c>
      <c r="D217" s="598" t="s">
        <v>531</v>
      </c>
      <c r="E217" s="273"/>
      <c r="F217" s="584" t="s">
        <v>555</v>
      </c>
      <c r="G217" s="585" t="s">
        <v>582</v>
      </c>
      <c r="H217" s="586" t="s">
        <v>578</v>
      </c>
      <c r="I217" s="582" t="s">
        <v>566</v>
      </c>
      <c r="J217" s="587" t="s">
        <v>559</v>
      </c>
      <c r="K217" s="587">
        <v>1</v>
      </c>
      <c r="L217" s="588"/>
      <c r="M217" s="274">
        <v>30</v>
      </c>
      <c r="N217" s="274">
        <v>11</v>
      </c>
      <c r="O217" s="275">
        <f t="shared" si="6"/>
        <v>0.36666666666666664</v>
      </c>
      <c r="P217" s="593">
        <v>0.36666666666666664</v>
      </c>
      <c r="Q217" s="196">
        <f t="shared" si="7"/>
        <v>36.666666666666671</v>
      </c>
      <c r="R217" s="273"/>
    </row>
    <row r="218" spans="1:18" ht="26.4" x14ac:dyDescent="0.25">
      <c r="A218" s="580" t="s">
        <v>306</v>
      </c>
      <c r="B218" s="581" t="s">
        <v>552</v>
      </c>
      <c r="C218" s="585" t="s">
        <v>536</v>
      </c>
      <c r="D218" s="598" t="s">
        <v>531</v>
      </c>
      <c r="E218" s="273"/>
      <c r="F218" s="584" t="s">
        <v>555</v>
      </c>
      <c r="G218" s="585" t="s">
        <v>583</v>
      </c>
      <c r="H218" s="586" t="s">
        <v>557</v>
      </c>
      <c r="I218" s="582" t="s">
        <v>558</v>
      </c>
      <c r="J218" s="587" t="s">
        <v>559</v>
      </c>
      <c r="K218" s="587">
        <v>1</v>
      </c>
      <c r="L218" s="588"/>
      <c r="M218" s="274">
        <v>30</v>
      </c>
      <c r="N218" s="274">
        <v>11</v>
      </c>
      <c r="O218" s="275">
        <f t="shared" si="6"/>
        <v>0.36666666666666664</v>
      </c>
      <c r="P218" s="593">
        <v>0.36666666666666664</v>
      </c>
      <c r="Q218" s="196">
        <f t="shared" si="7"/>
        <v>36.666666666666671</v>
      </c>
      <c r="R218" s="273"/>
    </row>
    <row r="219" spans="1:18" ht="39.6" x14ac:dyDescent="0.25">
      <c r="A219" s="580" t="s">
        <v>306</v>
      </c>
      <c r="B219" s="581" t="s">
        <v>552</v>
      </c>
      <c r="C219" s="585" t="s">
        <v>536</v>
      </c>
      <c r="D219" s="598" t="s">
        <v>531</v>
      </c>
      <c r="E219" s="273"/>
      <c r="F219" s="584" t="s">
        <v>555</v>
      </c>
      <c r="G219" s="585" t="s">
        <v>584</v>
      </c>
      <c r="H219" s="586" t="s">
        <v>557</v>
      </c>
      <c r="I219" s="582" t="s">
        <v>558</v>
      </c>
      <c r="J219" s="587" t="s">
        <v>559</v>
      </c>
      <c r="K219" s="587">
        <v>1</v>
      </c>
      <c r="L219" s="592" t="s">
        <v>567</v>
      </c>
      <c r="M219" s="274">
        <v>30</v>
      </c>
      <c r="N219" s="274">
        <v>11</v>
      </c>
      <c r="O219" s="275">
        <f t="shared" si="6"/>
        <v>0.36666666666666664</v>
      </c>
      <c r="P219" s="593">
        <v>0.36666666666666664</v>
      </c>
      <c r="Q219" s="196">
        <f t="shared" si="7"/>
        <v>36.666666666666671</v>
      </c>
      <c r="R219" s="273"/>
    </row>
    <row r="220" spans="1:18" ht="26.4" x14ac:dyDescent="0.25">
      <c r="A220" s="580" t="s">
        <v>306</v>
      </c>
      <c r="B220" s="581" t="s">
        <v>552</v>
      </c>
      <c r="C220" s="585" t="s">
        <v>536</v>
      </c>
      <c r="D220" s="598" t="s">
        <v>531</v>
      </c>
      <c r="E220" s="273"/>
      <c r="F220" s="584" t="s">
        <v>555</v>
      </c>
      <c r="G220" s="585" t="s">
        <v>585</v>
      </c>
      <c r="H220" s="586" t="s">
        <v>586</v>
      </c>
      <c r="I220" s="582" t="s">
        <v>566</v>
      </c>
      <c r="J220" s="587" t="s">
        <v>559</v>
      </c>
      <c r="K220" s="587">
        <v>1</v>
      </c>
      <c r="L220" s="588"/>
      <c r="M220" s="274">
        <v>30</v>
      </c>
      <c r="N220" s="274">
        <v>11</v>
      </c>
      <c r="O220" s="275">
        <f t="shared" si="6"/>
        <v>0.36666666666666664</v>
      </c>
      <c r="P220" s="593">
        <v>0.36666666666666664</v>
      </c>
      <c r="Q220" s="196">
        <f t="shared" si="7"/>
        <v>36.666666666666671</v>
      </c>
      <c r="R220" s="273"/>
    </row>
    <row r="221" spans="1:18" ht="26.4" x14ac:dyDescent="0.25">
      <c r="A221" s="580" t="s">
        <v>306</v>
      </c>
      <c r="B221" s="581" t="s">
        <v>552</v>
      </c>
      <c r="C221" s="585" t="s">
        <v>536</v>
      </c>
      <c r="D221" s="598" t="s">
        <v>531</v>
      </c>
      <c r="E221" s="273"/>
      <c r="F221" s="584" t="s">
        <v>555</v>
      </c>
      <c r="G221" s="585" t="s">
        <v>240</v>
      </c>
      <c r="H221" s="586" t="s">
        <v>587</v>
      </c>
      <c r="I221" s="582" t="s">
        <v>558</v>
      </c>
      <c r="J221" s="587" t="s">
        <v>559</v>
      </c>
      <c r="K221" s="587">
        <v>1</v>
      </c>
      <c r="L221" s="588"/>
      <c r="M221" s="274">
        <v>30</v>
      </c>
      <c r="N221" s="274">
        <v>11</v>
      </c>
      <c r="O221" s="275">
        <f t="shared" si="6"/>
        <v>0.36666666666666664</v>
      </c>
      <c r="P221" s="593">
        <v>0.36666666666666664</v>
      </c>
      <c r="Q221" s="196">
        <f t="shared" si="7"/>
        <v>36.666666666666671</v>
      </c>
      <c r="R221" s="273"/>
    </row>
    <row r="222" spans="1:18" ht="26.4" x14ac:dyDescent="0.25">
      <c r="A222" s="580" t="s">
        <v>306</v>
      </c>
      <c r="B222" s="581" t="s">
        <v>552</v>
      </c>
      <c r="C222" s="585" t="s">
        <v>536</v>
      </c>
      <c r="D222" s="598" t="s">
        <v>531</v>
      </c>
      <c r="E222" s="273"/>
      <c r="F222" s="584" t="s">
        <v>555</v>
      </c>
      <c r="G222" s="585" t="s">
        <v>588</v>
      </c>
      <c r="H222" s="586" t="s">
        <v>587</v>
      </c>
      <c r="I222" s="582" t="s">
        <v>558</v>
      </c>
      <c r="J222" s="587" t="s">
        <v>559</v>
      </c>
      <c r="K222" s="587">
        <v>1</v>
      </c>
      <c r="L222" s="588"/>
      <c r="M222" s="274">
        <v>30</v>
      </c>
      <c r="N222" s="274">
        <v>11</v>
      </c>
      <c r="O222" s="275">
        <f t="shared" si="6"/>
        <v>0.36666666666666664</v>
      </c>
      <c r="P222" s="593">
        <v>0.36666666666666664</v>
      </c>
      <c r="Q222" s="196">
        <f t="shared" si="7"/>
        <v>36.666666666666671</v>
      </c>
      <c r="R222" s="273"/>
    </row>
    <row r="223" spans="1:18" ht="26.4" x14ac:dyDescent="0.25">
      <c r="A223" s="580" t="s">
        <v>306</v>
      </c>
      <c r="B223" s="581" t="s">
        <v>552</v>
      </c>
      <c r="C223" s="585" t="s">
        <v>536</v>
      </c>
      <c r="D223" s="598" t="s">
        <v>531</v>
      </c>
      <c r="E223" s="273"/>
      <c r="F223" s="584" t="s">
        <v>555</v>
      </c>
      <c r="G223" s="585" t="s">
        <v>611</v>
      </c>
      <c r="H223" s="586" t="s">
        <v>587</v>
      </c>
      <c r="I223" s="582" t="s">
        <v>558</v>
      </c>
      <c r="J223" s="587" t="s">
        <v>559</v>
      </c>
      <c r="K223" s="587">
        <v>1</v>
      </c>
      <c r="L223" s="588"/>
      <c r="M223" s="274">
        <v>30</v>
      </c>
      <c r="N223" s="274">
        <v>11</v>
      </c>
      <c r="O223" s="275">
        <f t="shared" si="6"/>
        <v>0.36666666666666664</v>
      </c>
      <c r="P223" s="593">
        <v>0.36666666666666664</v>
      </c>
      <c r="Q223" s="196">
        <f t="shared" si="7"/>
        <v>36.666666666666671</v>
      </c>
      <c r="R223" s="273"/>
    </row>
    <row r="224" spans="1:18" ht="26.4" x14ac:dyDescent="0.25">
      <c r="A224" s="580" t="s">
        <v>306</v>
      </c>
      <c r="B224" s="581" t="s">
        <v>552</v>
      </c>
      <c r="C224" s="585" t="s">
        <v>536</v>
      </c>
      <c r="D224" s="598" t="s">
        <v>531</v>
      </c>
      <c r="E224" s="273"/>
      <c r="F224" s="584" t="s">
        <v>555</v>
      </c>
      <c r="G224" s="585" t="s">
        <v>612</v>
      </c>
      <c r="H224" s="586" t="s">
        <v>587</v>
      </c>
      <c r="I224" s="582" t="s">
        <v>558</v>
      </c>
      <c r="J224" s="587" t="s">
        <v>559</v>
      </c>
      <c r="K224" s="587">
        <v>1</v>
      </c>
      <c r="L224" s="588"/>
      <c r="M224" s="274">
        <v>30</v>
      </c>
      <c r="N224" s="274">
        <v>11</v>
      </c>
      <c r="O224" s="275">
        <f t="shared" si="6"/>
        <v>0.36666666666666664</v>
      </c>
      <c r="P224" s="593">
        <v>0.36666666666666664</v>
      </c>
      <c r="Q224" s="196">
        <f t="shared" si="7"/>
        <v>36.666666666666671</v>
      </c>
      <c r="R224" s="273"/>
    </row>
    <row r="225" spans="1:18" ht="26.4" x14ac:dyDescent="0.25">
      <c r="A225" s="580" t="s">
        <v>306</v>
      </c>
      <c r="B225" s="581" t="s">
        <v>552</v>
      </c>
      <c r="C225" s="585" t="s">
        <v>536</v>
      </c>
      <c r="D225" s="598" t="s">
        <v>531</v>
      </c>
      <c r="E225" s="273"/>
      <c r="F225" s="584" t="s">
        <v>555</v>
      </c>
      <c r="G225" s="585" t="s">
        <v>591</v>
      </c>
      <c r="H225" s="586" t="s">
        <v>587</v>
      </c>
      <c r="I225" s="582" t="s">
        <v>558</v>
      </c>
      <c r="J225" s="587" t="s">
        <v>559</v>
      </c>
      <c r="K225" s="587">
        <v>1</v>
      </c>
      <c r="L225" s="588"/>
      <c r="M225" s="274">
        <v>30</v>
      </c>
      <c r="N225" s="274">
        <v>11</v>
      </c>
      <c r="O225" s="275">
        <f t="shared" si="6"/>
        <v>0.36666666666666664</v>
      </c>
      <c r="P225" s="593">
        <v>0.36666666666666664</v>
      </c>
      <c r="Q225" s="196">
        <f t="shared" si="7"/>
        <v>36.666666666666671</v>
      </c>
      <c r="R225" s="273"/>
    </row>
    <row r="226" spans="1:18" ht="26.4" x14ac:dyDescent="0.25">
      <c r="A226" s="580" t="s">
        <v>306</v>
      </c>
      <c r="B226" s="581" t="s">
        <v>552</v>
      </c>
      <c r="C226" s="585" t="s">
        <v>536</v>
      </c>
      <c r="D226" s="598" t="s">
        <v>531</v>
      </c>
      <c r="E226" s="273"/>
      <c r="F226" s="584" t="s">
        <v>555</v>
      </c>
      <c r="G226" s="585" t="s">
        <v>592</v>
      </c>
      <c r="H226" s="586" t="s">
        <v>593</v>
      </c>
      <c r="I226" s="582" t="s">
        <v>558</v>
      </c>
      <c r="J226" s="587" t="s">
        <v>559</v>
      </c>
      <c r="K226" s="587">
        <v>1</v>
      </c>
      <c r="L226" s="588"/>
      <c r="M226" s="274">
        <v>30</v>
      </c>
      <c r="N226" s="274">
        <v>11</v>
      </c>
      <c r="O226" s="275">
        <f t="shared" si="6"/>
        <v>0.36666666666666664</v>
      </c>
      <c r="P226" s="593">
        <v>0.36666666666666664</v>
      </c>
      <c r="Q226" s="196">
        <f t="shared" si="7"/>
        <v>36.666666666666671</v>
      </c>
      <c r="R226" s="273"/>
    </row>
    <row r="227" spans="1:18" ht="26.4" x14ac:dyDescent="0.25">
      <c r="A227" s="580" t="s">
        <v>306</v>
      </c>
      <c r="B227" s="581" t="s">
        <v>552</v>
      </c>
      <c r="C227" s="585" t="s">
        <v>536</v>
      </c>
      <c r="D227" s="598" t="s">
        <v>531</v>
      </c>
      <c r="E227" s="273"/>
      <c r="F227" s="584" t="s">
        <v>555</v>
      </c>
      <c r="G227" s="585" t="s">
        <v>594</v>
      </c>
      <c r="H227" s="586" t="s">
        <v>557</v>
      </c>
      <c r="I227" s="582" t="s">
        <v>558</v>
      </c>
      <c r="J227" s="587" t="s">
        <v>559</v>
      </c>
      <c r="K227" s="587">
        <v>1</v>
      </c>
      <c r="L227" s="588"/>
      <c r="M227" s="274">
        <v>30</v>
      </c>
      <c r="N227" s="274">
        <v>11</v>
      </c>
      <c r="O227" s="275">
        <f t="shared" si="6"/>
        <v>0.36666666666666664</v>
      </c>
      <c r="P227" s="593">
        <v>0.36666666666666664</v>
      </c>
      <c r="Q227" s="196">
        <f t="shared" si="7"/>
        <v>36.666666666666671</v>
      </c>
      <c r="R227" s="273"/>
    </row>
    <row r="228" spans="1:18" ht="26.4" x14ac:dyDescent="0.25">
      <c r="A228" s="580" t="s">
        <v>306</v>
      </c>
      <c r="B228" s="581" t="s">
        <v>552</v>
      </c>
      <c r="C228" s="585" t="s">
        <v>536</v>
      </c>
      <c r="D228" s="598" t="s">
        <v>531</v>
      </c>
      <c r="E228" s="273"/>
      <c r="F228" s="584" t="s">
        <v>555</v>
      </c>
      <c r="G228" s="585" t="s">
        <v>595</v>
      </c>
      <c r="H228" s="586" t="s">
        <v>596</v>
      </c>
      <c r="I228" s="582" t="s">
        <v>558</v>
      </c>
      <c r="J228" s="587" t="s">
        <v>559</v>
      </c>
      <c r="K228" s="587">
        <v>1</v>
      </c>
      <c r="L228" s="588"/>
      <c r="M228" s="274">
        <v>30</v>
      </c>
      <c r="N228" s="274">
        <v>11</v>
      </c>
      <c r="O228" s="275">
        <f t="shared" si="6"/>
        <v>0.36666666666666664</v>
      </c>
      <c r="P228" s="593">
        <v>0.36666666666666664</v>
      </c>
      <c r="Q228" s="196">
        <f t="shared" si="7"/>
        <v>36.666666666666671</v>
      </c>
      <c r="R228" s="273"/>
    </row>
    <row r="229" spans="1:18" ht="26.4" x14ac:dyDescent="0.25">
      <c r="A229" s="580" t="s">
        <v>306</v>
      </c>
      <c r="B229" s="581" t="s">
        <v>552</v>
      </c>
      <c r="C229" s="585" t="s">
        <v>536</v>
      </c>
      <c r="D229" s="598" t="s">
        <v>531</v>
      </c>
      <c r="E229" s="273"/>
      <c r="F229" s="584" t="s">
        <v>555</v>
      </c>
      <c r="G229" s="585" t="s">
        <v>597</v>
      </c>
      <c r="H229" s="589" t="s">
        <v>598</v>
      </c>
      <c r="I229" s="582" t="s">
        <v>558</v>
      </c>
      <c r="J229" s="587" t="s">
        <v>559</v>
      </c>
      <c r="K229" s="587">
        <v>1</v>
      </c>
      <c r="L229" s="588"/>
      <c r="M229" s="274">
        <v>30</v>
      </c>
      <c r="N229" s="274">
        <v>11</v>
      </c>
      <c r="O229" s="275">
        <f t="shared" si="6"/>
        <v>0.36666666666666664</v>
      </c>
      <c r="P229" s="593">
        <v>0.36666666666666664</v>
      </c>
      <c r="Q229" s="196">
        <f t="shared" si="7"/>
        <v>36.666666666666671</v>
      </c>
      <c r="R229" s="273"/>
    </row>
    <row r="230" spans="1:18" ht="26.4" x14ac:dyDescent="0.25">
      <c r="A230" s="580" t="s">
        <v>306</v>
      </c>
      <c r="B230" s="581" t="s">
        <v>552</v>
      </c>
      <c r="C230" s="585" t="s">
        <v>536</v>
      </c>
      <c r="D230" s="598" t="s">
        <v>531</v>
      </c>
      <c r="E230" s="273"/>
      <c r="F230" s="584" t="s">
        <v>555</v>
      </c>
      <c r="G230" s="585" t="s">
        <v>599</v>
      </c>
      <c r="H230" s="589" t="s">
        <v>598</v>
      </c>
      <c r="I230" s="582" t="s">
        <v>558</v>
      </c>
      <c r="J230" s="587" t="s">
        <v>559</v>
      </c>
      <c r="K230" s="587">
        <v>1</v>
      </c>
      <c r="L230" s="588"/>
      <c r="M230" s="274">
        <v>30</v>
      </c>
      <c r="N230" s="274">
        <v>11</v>
      </c>
      <c r="O230" s="275">
        <f t="shared" si="6"/>
        <v>0.36666666666666664</v>
      </c>
      <c r="P230" s="593">
        <v>0.36666666666666664</v>
      </c>
      <c r="Q230" s="196">
        <f t="shared" si="7"/>
        <v>36.666666666666671</v>
      </c>
      <c r="R230" s="273"/>
    </row>
    <row r="231" spans="1:18" ht="26.4" x14ac:dyDescent="0.25">
      <c r="A231" s="580" t="s">
        <v>306</v>
      </c>
      <c r="B231" s="581" t="s">
        <v>552</v>
      </c>
      <c r="C231" s="585" t="s">
        <v>536</v>
      </c>
      <c r="D231" s="598" t="s">
        <v>531</v>
      </c>
      <c r="E231" s="273"/>
      <c r="F231" s="584" t="s">
        <v>600</v>
      </c>
      <c r="G231" s="585" t="s">
        <v>601</v>
      </c>
      <c r="H231" s="586" t="s">
        <v>557</v>
      </c>
      <c r="I231" s="582" t="s">
        <v>558</v>
      </c>
      <c r="J231" s="587" t="s">
        <v>559</v>
      </c>
      <c r="K231" s="587">
        <v>1</v>
      </c>
      <c r="L231" s="588"/>
      <c r="M231" s="274">
        <v>30</v>
      </c>
      <c r="N231" s="274">
        <v>11</v>
      </c>
      <c r="O231" s="275">
        <f t="shared" si="6"/>
        <v>0.36666666666666664</v>
      </c>
      <c r="P231" s="593">
        <v>0.36666666666666664</v>
      </c>
      <c r="Q231" s="196">
        <f t="shared" si="7"/>
        <v>36.666666666666671</v>
      </c>
      <c r="R231" s="273"/>
    </row>
    <row r="232" spans="1:18" ht="26.4" x14ac:dyDescent="0.25">
      <c r="A232" s="580" t="s">
        <v>306</v>
      </c>
      <c r="B232" s="581" t="s">
        <v>552</v>
      </c>
      <c r="C232" s="585" t="s">
        <v>536</v>
      </c>
      <c r="D232" s="598" t="s">
        <v>531</v>
      </c>
      <c r="E232" s="273"/>
      <c r="F232" s="584" t="s">
        <v>600</v>
      </c>
      <c r="G232" s="585" t="s">
        <v>602</v>
      </c>
      <c r="H232" s="586" t="s">
        <v>557</v>
      </c>
      <c r="I232" s="582" t="s">
        <v>558</v>
      </c>
      <c r="J232" s="587" t="s">
        <v>559</v>
      </c>
      <c r="K232" s="587">
        <v>1</v>
      </c>
      <c r="L232" s="588"/>
      <c r="M232" s="274">
        <v>30</v>
      </c>
      <c r="N232" s="274">
        <v>11</v>
      </c>
      <c r="O232" s="275">
        <f t="shared" si="6"/>
        <v>0.36666666666666664</v>
      </c>
      <c r="P232" s="593">
        <v>0.36666666666666664</v>
      </c>
      <c r="Q232" s="196">
        <f t="shared" si="7"/>
        <v>36.666666666666671</v>
      </c>
      <c r="R232" s="273"/>
    </row>
    <row r="233" spans="1:18" ht="39.6" x14ac:dyDescent="0.25">
      <c r="A233" s="580" t="s">
        <v>306</v>
      </c>
      <c r="B233" s="581" t="s">
        <v>552</v>
      </c>
      <c r="C233" s="585" t="s">
        <v>536</v>
      </c>
      <c r="D233" s="598" t="s">
        <v>531</v>
      </c>
      <c r="E233" s="273"/>
      <c r="F233" s="584" t="s">
        <v>600</v>
      </c>
      <c r="G233" s="585" t="s">
        <v>603</v>
      </c>
      <c r="H233" s="586" t="s">
        <v>557</v>
      </c>
      <c r="I233" s="582" t="s">
        <v>558</v>
      </c>
      <c r="J233" s="587" t="s">
        <v>559</v>
      </c>
      <c r="K233" s="587">
        <v>1</v>
      </c>
      <c r="L233" s="592" t="s">
        <v>567</v>
      </c>
      <c r="M233" s="274">
        <v>30</v>
      </c>
      <c r="N233" s="274">
        <v>11</v>
      </c>
      <c r="O233" s="275">
        <f t="shared" si="6"/>
        <v>0.36666666666666664</v>
      </c>
      <c r="P233" s="593">
        <v>0.36666666666666664</v>
      </c>
      <c r="Q233" s="196">
        <f t="shared" si="7"/>
        <v>36.666666666666671</v>
      </c>
      <c r="R233" s="273"/>
    </row>
    <row r="234" spans="1:18" ht="26.4" x14ac:dyDescent="0.25">
      <c r="A234" s="580" t="s">
        <v>306</v>
      </c>
      <c r="B234" s="581" t="s">
        <v>552</v>
      </c>
      <c r="C234" s="585" t="s">
        <v>536</v>
      </c>
      <c r="D234" s="598" t="s">
        <v>531</v>
      </c>
      <c r="E234" s="273"/>
      <c r="F234" s="584" t="s">
        <v>600</v>
      </c>
      <c r="G234" s="585" t="s">
        <v>604</v>
      </c>
      <c r="H234" s="586" t="s">
        <v>557</v>
      </c>
      <c r="I234" s="582" t="s">
        <v>558</v>
      </c>
      <c r="J234" s="587" t="s">
        <v>559</v>
      </c>
      <c r="K234" s="587">
        <v>1</v>
      </c>
      <c r="L234" s="588"/>
      <c r="M234" s="274">
        <v>30</v>
      </c>
      <c r="N234" s="274">
        <v>11</v>
      </c>
      <c r="O234" s="275">
        <f t="shared" si="6"/>
        <v>0.36666666666666664</v>
      </c>
      <c r="P234" s="593">
        <v>0.36666666666666664</v>
      </c>
      <c r="Q234" s="196">
        <f t="shared" si="7"/>
        <v>36.666666666666671</v>
      </c>
      <c r="R234" s="273"/>
    </row>
    <row r="235" spans="1:18" ht="26.4" x14ac:dyDescent="0.25">
      <c r="A235" s="580" t="s">
        <v>306</v>
      </c>
      <c r="B235" s="581" t="s">
        <v>552</v>
      </c>
      <c r="C235" s="585" t="s">
        <v>536</v>
      </c>
      <c r="D235" s="598" t="s">
        <v>531</v>
      </c>
      <c r="E235" s="273"/>
      <c r="F235" s="584" t="s">
        <v>600</v>
      </c>
      <c r="G235" s="585" t="s">
        <v>605</v>
      </c>
      <c r="H235" s="586" t="s">
        <v>557</v>
      </c>
      <c r="I235" s="582" t="s">
        <v>558</v>
      </c>
      <c r="J235" s="587" t="s">
        <v>559</v>
      </c>
      <c r="K235" s="587">
        <v>1</v>
      </c>
      <c r="L235" s="588"/>
      <c r="M235" s="274">
        <v>30</v>
      </c>
      <c r="N235" s="274">
        <v>11</v>
      </c>
      <c r="O235" s="275">
        <f t="shared" si="6"/>
        <v>0.36666666666666664</v>
      </c>
      <c r="P235" s="593">
        <v>0.36666666666666664</v>
      </c>
      <c r="Q235" s="196">
        <f t="shared" si="7"/>
        <v>36.666666666666671</v>
      </c>
      <c r="R235" s="273"/>
    </row>
    <row r="236" spans="1:18" ht="39.6" x14ac:dyDescent="0.25">
      <c r="A236" s="580" t="s">
        <v>306</v>
      </c>
      <c r="B236" s="581" t="s">
        <v>552</v>
      </c>
      <c r="C236" s="585" t="s">
        <v>536</v>
      </c>
      <c r="D236" s="598" t="s">
        <v>531</v>
      </c>
      <c r="E236" s="273"/>
      <c r="F236" s="584" t="s">
        <v>600</v>
      </c>
      <c r="G236" s="585" t="s">
        <v>606</v>
      </c>
      <c r="H236" s="586" t="s">
        <v>557</v>
      </c>
      <c r="I236" s="582" t="s">
        <v>558</v>
      </c>
      <c r="J236" s="587" t="s">
        <v>559</v>
      </c>
      <c r="K236" s="587">
        <v>1</v>
      </c>
      <c r="L236" s="592" t="s">
        <v>567</v>
      </c>
      <c r="M236" s="274">
        <v>30</v>
      </c>
      <c r="N236" s="274">
        <v>11</v>
      </c>
      <c r="O236" s="275">
        <f t="shared" si="6"/>
        <v>0.36666666666666664</v>
      </c>
      <c r="P236" s="593">
        <v>0.36666666666666664</v>
      </c>
      <c r="Q236" s="196">
        <f t="shared" si="7"/>
        <v>36.666666666666671</v>
      </c>
      <c r="R236" s="273"/>
    </row>
    <row r="237" spans="1:18" ht="26.4" x14ac:dyDescent="0.25">
      <c r="A237" s="580" t="s">
        <v>306</v>
      </c>
      <c r="B237" s="581" t="s">
        <v>552</v>
      </c>
      <c r="C237" s="585" t="s">
        <v>536</v>
      </c>
      <c r="D237" s="598" t="s">
        <v>531</v>
      </c>
      <c r="E237" s="273"/>
      <c r="F237" s="584" t="s">
        <v>600</v>
      </c>
      <c r="G237" s="585" t="s">
        <v>607</v>
      </c>
      <c r="H237" s="586" t="s">
        <v>557</v>
      </c>
      <c r="I237" s="582" t="s">
        <v>558</v>
      </c>
      <c r="J237" s="587" t="s">
        <v>559</v>
      </c>
      <c r="K237" s="587">
        <v>1</v>
      </c>
      <c r="L237" s="588"/>
      <c r="M237" s="274">
        <v>30</v>
      </c>
      <c r="N237" s="274">
        <v>11</v>
      </c>
      <c r="O237" s="275">
        <f t="shared" si="6"/>
        <v>0.36666666666666664</v>
      </c>
      <c r="P237" s="593">
        <v>0.36666666666666664</v>
      </c>
      <c r="Q237" s="196">
        <f t="shared" si="7"/>
        <v>36.666666666666671</v>
      </c>
      <c r="R237" s="273"/>
    </row>
    <row r="238" spans="1:18" ht="26.4" x14ac:dyDescent="0.25">
      <c r="A238" s="580" t="s">
        <v>306</v>
      </c>
      <c r="B238" s="581" t="s">
        <v>552</v>
      </c>
      <c r="C238" s="585" t="s">
        <v>536</v>
      </c>
      <c r="D238" s="598" t="s">
        <v>531</v>
      </c>
      <c r="E238" s="273"/>
      <c r="F238" s="584" t="s">
        <v>600</v>
      </c>
      <c r="G238" s="585" t="s">
        <v>608</v>
      </c>
      <c r="H238" s="586" t="s">
        <v>557</v>
      </c>
      <c r="I238" s="582" t="s">
        <v>558</v>
      </c>
      <c r="J238" s="587" t="s">
        <v>559</v>
      </c>
      <c r="K238" s="587">
        <v>1</v>
      </c>
      <c r="L238" s="588"/>
      <c r="M238" s="274">
        <v>30</v>
      </c>
      <c r="N238" s="274">
        <v>11</v>
      </c>
      <c r="O238" s="275">
        <f t="shared" si="6"/>
        <v>0.36666666666666664</v>
      </c>
      <c r="P238" s="593">
        <v>0.36666666666666664</v>
      </c>
      <c r="Q238" s="196">
        <f t="shared" si="7"/>
        <v>36.666666666666671</v>
      </c>
      <c r="R238" s="273"/>
    </row>
    <row r="239" spans="1:18" ht="26.4" x14ac:dyDescent="0.25">
      <c r="A239" s="580" t="s">
        <v>306</v>
      </c>
      <c r="B239" s="581" t="s">
        <v>552</v>
      </c>
      <c r="C239" s="585" t="s">
        <v>536</v>
      </c>
      <c r="D239" s="598" t="s">
        <v>532</v>
      </c>
      <c r="E239" s="273"/>
      <c r="F239" s="584" t="s">
        <v>555</v>
      </c>
      <c r="G239" s="585" t="s">
        <v>556</v>
      </c>
      <c r="H239" s="586" t="s">
        <v>557</v>
      </c>
      <c r="I239" s="582" t="s">
        <v>558</v>
      </c>
      <c r="J239" s="587" t="s">
        <v>559</v>
      </c>
      <c r="K239" s="587">
        <v>1</v>
      </c>
      <c r="L239" s="588"/>
      <c r="M239" s="274">
        <v>43</v>
      </c>
      <c r="N239" s="274">
        <v>43</v>
      </c>
      <c r="O239" s="275">
        <f t="shared" si="6"/>
        <v>1</v>
      </c>
      <c r="P239" s="593">
        <v>1</v>
      </c>
      <c r="Q239" s="196">
        <f t="shared" si="7"/>
        <v>100</v>
      </c>
      <c r="R239" s="273"/>
    </row>
    <row r="240" spans="1:18" ht="26.4" x14ac:dyDescent="0.25">
      <c r="A240" s="580" t="s">
        <v>306</v>
      </c>
      <c r="B240" s="581" t="s">
        <v>552</v>
      </c>
      <c r="C240" s="585" t="s">
        <v>536</v>
      </c>
      <c r="D240" s="598" t="s">
        <v>532</v>
      </c>
      <c r="E240" s="273"/>
      <c r="F240" s="584" t="s">
        <v>555</v>
      </c>
      <c r="G240" s="585" t="s">
        <v>560</v>
      </c>
      <c r="H240" s="589" t="s">
        <v>561</v>
      </c>
      <c r="I240" s="582"/>
      <c r="J240" s="276"/>
      <c r="K240" s="587"/>
      <c r="L240" s="277"/>
      <c r="M240" s="590" t="s">
        <v>1102</v>
      </c>
      <c r="N240" s="590" t="s">
        <v>1102</v>
      </c>
      <c r="O240" s="590" t="s">
        <v>1102</v>
      </c>
      <c r="P240" s="590" t="s">
        <v>1102</v>
      </c>
      <c r="Q240" s="196" t="s">
        <v>1102</v>
      </c>
      <c r="R240" s="273"/>
    </row>
    <row r="241" spans="1:18" ht="26.4" x14ac:dyDescent="0.25">
      <c r="A241" s="580" t="s">
        <v>306</v>
      </c>
      <c r="B241" s="581" t="s">
        <v>552</v>
      </c>
      <c r="C241" s="585" t="s">
        <v>536</v>
      </c>
      <c r="D241" s="598" t="s">
        <v>532</v>
      </c>
      <c r="E241" s="273"/>
      <c r="F241" s="584" t="s">
        <v>555</v>
      </c>
      <c r="G241" s="585" t="s">
        <v>562</v>
      </c>
      <c r="H241" s="586" t="s">
        <v>557</v>
      </c>
      <c r="I241" s="582" t="s">
        <v>558</v>
      </c>
      <c r="J241" s="587" t="s">
        <v>559</v>
      </c>
      <c r="K241" s="587">
        <v>1</v>
      </c>
      <c r="L241" s="277"/>
      <c r="M241" s="274">
        <v>43</v>
      </c>
      <c r="N241" s="274">
        <v>29</v>
      </c>
      <c r="O241" s="275">
        <f t="shared" si="6"/>
        <v>0.67441860465116277</v>
      </c>
      <c r="P241" s="591">
        <v>0.67441860465116277</v>
      </c>
      <c r="Q241" s="196">
        <f t="shared" si="7"/>
        <v>67.441860465116278</v>
      </c>
      <c r="R241" s="273"/>
    </row>
    <row r="242" spans="1:18" ht="26.4" x14ac:dyDescent="0.25">
      <c r="A242" s="580" t="s">
        <v>306</v>
      </c>
      <c r="B242" s="581" t="s">
        <v>552</v>
      </c>
      <c r="C242" s="585" t="s">
        <v>536</v>
      </c>
      <c r="D242" s="598" t="s">
        <v>532</v>
      </c>
      <c r="E242" s="273"/>
      <c r="F242" s="600" t="s">
        <v>555</v>
      </c>
      <c r="G242" s="466" t="s">
        <v>609</v>
      </c>
      <c r="H242" s="601" t="s">
        <v>557</v>
      </c>
      <c r="I242" s="582" t="s">
        <v>558</v>
      </c>
      <c r="J242" s="587" t="s">
        <v>559</v>
      </c>
      <c r="K242" s="587">
        <v>1</v>
      </c>
      <c r="L242" s="277"/>
      <c r="M242" s="274">
        <v>43</v>
      </c>
      <c r="N242" s="274">
        <v>29</v>
      </c>
      <c r="O242" s="275">
        <f t="shared" si="6"/>
        <v>0.67441860465116277</v>
      </c>
      <c r="P242" s="591">
        <v>0.67441860465116277</v>
      </c>
      <c r="Q242" s="196">
        <f t="shared" si="7"/>
        <v>67.441860465116278</v>
      </c>
      <c r="R242" s="273"/>
    </row>
    <row r="243" spans="1:18" ht="39.6" x14ac:dyDescent="0.25">
      <c r="A243" s="580" t="s">
        <v>306</v>
      </c>
      <c r="B243" s="581" t="s">
        <v>552</v>
      </c>
      <c r="C243" s="585" t="s">
        <v>536</v>
      </c>
      <c r="D243" s="598" t="s">
        <v>532</v>
      </c>
      <c r="E243" s="273"/>
      <c r="F243" s="600" t="s">
        <v>555</v>
      </c>
      <c r="G243" s="466" t="s">
        <v>610</v>
      </c>
      <c r="H243" s="601" t="s">
        <v>565</v>
      </c>
      <c r="I243" s="582" t="s">
        <v>566</v>
      </c>
      <c r="J243" s="587" t="s">
        <v>559</v>
      </c>
      <c r="K243" s="587">
        <v>1</v>
      </c>
      <c r="L243" s="592" t="s">
        <v>567</v>
      </c>
      <c r="M243" s="274">
        <v>43</v>
      </c>
      <c r="N243" s="274">
        <v>29</v>
      </c>
      <c r="O243" s="275">
        <f t="shared" si="6"/>
        <v>0.67441860465116277</v>
      </c>
      <c r="P243" s="593">
        <v>0.67441860465116277</v>
      </c>
      <c r="Q243" s="196">
        <f t="shared" si="7"/>
        <v>67.441860465116278</v>
      </c>
      <c r="R243" s="273"/>
    </row>
    <row r="244" spans="1:18" ht="26.4" x14ac:dyDescent="0.25">
      <c r="A244" s="580" t="s">
        <v>306</v>
      </c>
      <c r="B244" s="581" t="s">
        <v>552</v>
      </c>
      <c r="C244" s="585" t="s">
        <v>536</v>
      </c>
      <c r="D244" s="598" t="s">
        <v>532</v>
      </c>
      <c r="E244" s="273"/>
      <c r="F244" s="584" t="s">
        <v>555</v>
      </c>
      <c r="G244" s="585" t="s">
        <v>568</v>
      </c>
      <c r="H244" s="586" t="s">
        <v>557</v>
      </c>
      <c r="I244" s="582" t="s">
        <v>558</v>
      </c>
      <c r="J244" s="587" t="s">
        <v>559</v>
      </c>
      <c r="K244" s="587">
        <v>1</v>
      </c>
      <c r="L244" s="277"/>
      <c r="M244" s="274">
        <v>43</v>
      </c>
      <c r="N244" s="274">
        <v>29</v>
      </c>
      <c r="O244" s="275">
        <f t="shared" si="6"/>
        <v>0.67441860465116277</v>
      </c>
      <c r="P244" s="591">
        <v>0.67441860465116277</v>
      </c>
      <c r="Q244" s="196">
        <f t="shared" si="7"/>
        <v>67.441860465116278</v>
      </c>
      <c r="R244" s="273"/>
    </row>
    <row r="245" spans="1:18" ht="26.4" x14ac:dyDescent="0.25">
      <c r="A245" s="580" t="s">
        <v>306</v>
      </c>
      <c r="B245" s="581" t="s">
        <v>552</v>
      </c>
      <c r="C245" s="585" t="s">
        <v>536</v>
      </c>
      <c r="D245" s="598" t="s">
        <v>532</v>
      </c>
      <c r="E245" s="273"/>
      <c r="F245" s="600" t="s">
        <v>555</v>
      </c>
      <c r="G245" s="466" t="s">
        <v>569</v>
      </c>
      <c r="H245" s="601" t="s">
        <v>557</v>
      </c>
      <c r="I245" s="582" t="s">
        <v>558</v>
      </c>
      <c r="J245" s="587" t="s">
        <v>559</v>
      </c>
      <c r="K245" s="587">
        <v>1</v>
      </c>
      <c r="L245" s="588"/>
      <c r="M245" s="274">
        <v>43</v>
      </c>
      <c r="N245" s="274">
        <v>29</v>
      </c>
      <c r="O245" s="275">
        <f t="shared" si="6"/>
        <v>0.67441860465116277</v>
      </c>
      <c r="P245" s="591">
        <v>0.67441860465116277</v>
      </c>
      <c r="Q245" s="196">
        <f t="shared" si="7"/>
        <v>67.441860465116278</v>
      </c>
      <c r="R245" s="273"/>
    </row>
    <row r="246" spans="1:18" ht="26.4" x14ac:dyDescent="0.25">
      <c r="A246" s="580" t="s">
        <v>306</v>
      </c>
      <c r="B246" s="581" t="s">
        <v>552</v>
      </c>
      <c r="C246" s="585" t="s">
        <v>536</v>
      </c>
      <c r="D246" s="598" t="s">
        <v>532</v>
      </c>
      <c r="E246" s="273"/>
      <c r="F246" s="600" t="s">
        <v>555</v>
      </c>
      <c r="G246" s="466" t="s">
        <v>570</v>
      </c>
      <c r="H246" s="601" t="s">
        <v>557</v>
      </c>
      <c r="I246" s="582" t="s">
        <v>558</v>
      </c>
      <c r="J246" s="587" t="s">
        <v>559</v>
      </c>
      <c r="K246" s="587">
        <v>1</v>
      </c>
      <c r="L246" s="588"/>
      <c r="M246" s="274">
        <v>43</v>
      </c>
      <c r="N246" s="274">
        <v>29</v>
      </c>
      <c r="O246" s="275">
        <f t="shared" si="6"/>
        <v>0.67441860465116277</v>
      </c>
      <c r="P246" s="593">
        <v>0.67441860465116277</v>
      </c>
      <c r="Q246" s="196">
        <f t="shared" si="7"/>
        <v>67.441860465116278</v>
      </c>
      <c r="R246" s="273"/>
    </row>
    <row r="247" spans="1:18" ht="26.4" x14ac:dyDescent="0.25">
      <c r="A247" s="580" t="s">
        <v>306</v>
      </c>
      <c r="B247" s="581" t="s">
        <v>552</v>
      </c>
      <c r="C247" s="585" t="s">
        <v>536</v>
      </c>
      <c r="D247" s="598" t="s">
        <v>532</v>
      </c>
      <c r="E247" s="273"/>
      <c r="F247" s="584" t="s">
        <v>555</v>
      </c>
      <c r="G247" s="585" t="s">
        <v>571</v>
      </c>
      <c r="H247" s="586" t="s">
        <v>557</v>
      </c>
      <c r="I247" s="582" t="s">
        <v>558</v>
      </c>
      <c r="J247" s="587" t="s">
        <v>559</v>
      </c>
      <c r="K247" s="587">
        <v>1</v>
      </c>
      <c r="L247" s="588"/>
      <c r="M247" s="274">
        <v>43</v>
      </c>
      <c r="N247" s="274">
        <v>29</v>
      </c>
      <c r="O247" s="275">
        <f t="shared" si="6"/>
        <v>0.67441860465116277</v>
      </c>
      <c r="P247" s="593">
        <v>0.67441860465116277</v>
      </c>
      <c r="Q247" s="196">
        <f t="shared" si="7"/>
        <v>67.441860465116278</v>
      </c>
      <c r="R247" s="273"/>
    </row>
    <row r="248" spans="1:18" ht="26.4" x14ac:dyDescent="0.25">
      <c r="A248" s="580" t="s">
        <v>306</v>
      </c>
      <c r="B248" s="581" t="s">
        <v>552</v>
      </c>
      <c r="C248" s="585" t="s">
        <v>536</v>
      </c>
      <c r="D248" s="598" t="s">
        <v>532</v>
      </c>
      <c r="E248" s="273"/>
      <c r="F248" s="584" t="s">
        <v>555</v>
      </c>
      <c r="G248" s="585" t="s">
        <v>572</v>
      </c>
      <c r="H248" s="586" t="s">
        <v>557</v>
      </c>
      <c r="I248" s="582" t="s">
        <v>558</v>
      </c>
      <c r="J248" s="587" t="s">
        <v>559</v>
      </c>
      <c r="K248" s="587">
        <v>1</v>
      </c>
      <c r="L248" s="588"/>
      <c r="M248" s="590" t="s">
        <v>1102</v>
      </c>
      <c r="N248" s="590" t="s">
        <v>1102</v>
      </c>
      <c r="O248" s="590" t="s">
        <v>1102</v>
      </c>
      <c r="P248" s="590" t="s">
        <v>1102</v>
      </c>
      <c r="Q248" s="196" t="s">
        <v>1102</v>
      </c>
      <c r="R248" s="273"/>
    </row>
    <row r="249" spans="1:18" ht="39.6" x14ac:dyDescent="0.25">
      <c r="A249" s="580" t="s">
        <v>306</v>
      </c>
      <c r="B249" s="581" t="s">
        <v>552</v>
      </c>
      <c r="C249" s="585" t="s">
        <v>536</v>
      </c>
      <c r="D249" s="598" t="s">
        <v>532</v>
      </c>
      <c r="E249" s="273"/>
      <c r="F249" s="584" t="s">
        <v>555</v>
      </c>
      <c r="G249" s="585" t="s">
        <v>573</v>
      </c>
      <c r="H249" s="586" t="s">
        <v>574</v>
      </c>
      <c r="I249" s="582" t="s">
        <v>558</v>
      </c>
      <c r="J249" s="587" t="s">
        <v>559</v>
      </c>
      <c r="K249" s="587">
        <v>1</v>
      </c>
      <c r="L249" s="588"/>
      <c r="M249" s="274">
        <v>43</v>
      </c>
      <c r="N249" s="274">
        <v>29</v>
      </c>
      <c r="O249" s="275">
        <f t="shared" si="6"/>
        <v>0.67441860465116277</v>
      </c>
      <c r="P249" s="593">
        <v>0.67441860465116277</v>
      </c>
      <c r="Q249" s="196">
        <f t="shared" si="7"/>
        <v>67.441860465116278</v>
      </c>
      <c r="R249" s="273"/>
    </row>
    <row r="250" spans="1:18" ht="39.6" x14ac:dyDescent="0.25">
      <c r="A250" s="580" t="s">
        <v>306</v>
      </c>
      <c r="B250" s="581" t="s">
        <v>552</v>
      </c>
      <c r="C250" s="585" t="s">
        <v>536</v>
      </c>
      <c r="D250" s="598" t="s">
        <v>532</v>
      </c>
      <c r="E250" s="273"/>
      <c r="F250" s="584" t="s">
        <v>555</v>
      </c>
      <c r="G250" s="585" t="s">
        <v>575</v>
      </c>
      <c r="H250" s="586" t="s">
        <v>574</v>
      </c>
      <c r="I250" s="582" t="s">
        <v>558</v>
      </c>
      <c r="J250" s="587" t="s">
        <v>559</v>
      </c>
      <c r="K250" s="587">
        <v>1</v>
      </c>
      <c r="L250" s="588"/>
      <c r="M250" s="274">
        <v>43</v>
      </c>
      <c r="N250" s="274">
        <v>29</v>
      </c>
      <c r="O250" s="275">
        <f t="shared" si="6"/>
        <v>0.67441860465116277</v>
      </c>
      <c r="P250" s="593">
        <v>0.67441860465116277</v>
      </c>
      <c r="Q250" s="196">
        <f t="shared" si="7"/>
        <v>67.441860465116278</v>
      </c>
      <c r="R250" s="273"/>
    </row>
    <row r="251" spans="1:18" ht="26.4" x14ac:dyDescent="0.25">
      <c r="A251" s="580" t="s">
        <v>306</v>
      </c>
      <c r="B251" s="581" t="s">
        <v>552</v>
      </c>
      <c r="C251" s="585" t="s">
        <v>536</v>
      </c>
      <c r="D251" s="598" t="s">
        <v>532</v>
      </c>
      <c r="E251" s="273"/>
      <c r="F251" s="584" t="s">
        <v>555</v>
      </c>
      <c r="G251" s="585" t="s">
        <v>576</v>
      </c>
      <c r="H251" s="586" t="s">
        <v>557</v>
      </c>
      <c r="I251" s="582" t="s">
        <v>558</v>
      </c>
      <c r="J251" s="587" t="s">
        <v>559</v>
      </c>
      <c r="K251" s="587">
        <v>1</v>
      </c>
      <c r="L251" s="588"/>
      <c r="M251" s="274">
        <v>43</v>
      </c>
      <c r="N251" s="274">
        <v>29</v>
      </c>
      <c r="O251" s="275">
        <f t="shared" si="6"/>
        <v>0.67441860465116277</v>
      </c>
      <c r="P251" s="593">
        <v>0.67441860465116277</v>
      </c>
      <c r="Q251" s="196">
        <f t="shared" si="7"/>
        <v>67.441860465116278</v>
      </c>
      <c r="R251" s="273"/>
    </row>
    <row r="252" spans="1:18" ht="26.4" x14ac:dyDescent="0.25">
      <c r="A252" s="580" t="s">
        <v>306</v>
      </c>
      <c r="B252" s="581" t="s">
        <v>552</v>
      </c>
      <c r="C252" s="585" t="s">
        <v>536</v>
      </c>
      <c r="D252" s="598" t="s">
        <v>532</v>
      </c>
      <c r="E252" s="273"/>
      <c r="F252" s="584" t="s">
        <v>555</v>
      </c>
      <c r="G252" s="585" t="s">
        <v>577</v>
      </c>
      <c r="H252" s="586" t="s">
        <v>578</v>
      </c>
      <c r="I252" s="582" t="s">
        <v>566</v>
      </c>
      <c r="J252" s="587" t="s">
        <v>559</v>
      </c>
      <c r="K252" s="587">
        <v>1</v>
      </c>
      <c r="L252" s="588"/>
      <c r="M252" s="274">
        <v>43</v>
      </c>
      <c r="N252" s="274">
        <v>29</v>
      </c>
      <c r="O252" s="275">
        <f t="shared" si="6"/>
        <v>0.67441860465116277</v>
      </c>
      <c r="P252" s="593">
        <v>0.67441860465116277</v>
      </c>
      <c r="Q252" s="196">
        <f t="shared" si="7"/>
        <v>67.441860465116278</v>
      </c>
      <c r="R252" s="273"/>
    </row>
    <row r="253" spans="1:18" ht="26.4" x14ac:dyDescent="0.25">
      <c r="A253" s="580" t="s">
        <v>306</v>
      </c>
      <c r="B253" s="581" t="s">
        <v>552</v>
      </c>
      <c r="C253" s="585" t="s">
        <v>536</v>
      </c>
      <c r="D253" s="598" t="s">
        <v>532</v>
      </c>
      <c r="E253" s="273"/>
      <c r="F253" s="584" t="s">
        <v>555</v>
      </c>
      <c r="G253" s="585" t="s">
        <v>579</v>
      </c>
      <c r="H253" s="589" t="s">
        <v>561</v>
      </c>
      <c r="I253" s="582"/>
      <c r="J253" s="587"/>
      <c r="K253" s="594"/>
      <c r="L253" s="588"/>
      <c r="M253" s="590" t="s">
        <v>1102</v>
      </c>
      <c r="N253" s="590" t="s">
        <v>1102</v>
      </c>
      <c r="O253" s="590" t="s">
        <v>1102</v>
      </c>
      <c r="P253" s="590" t="s">
        <v>1102</v>
      </c>
      <c r="Q253" s="196" t="s">
        <v>1102</v>
      </c>
      <c r="R253" s="273"/>
    </row>
    <row r="254" spans="1:18" ht="26.4" x14ac:dyDescent="0.25">
      <c r="A254" s="580" t="s">
        <v>306</v>
      </c>
      <c r="B254" s="581" t="s">
        <v>552</v>
      </c>
      <c r="C254" s="585" t="s">
        <v>536</v>
      </c>
      <c r="D254" s="598" t="s">
        <v>532</v>
      </c>
      <c r="E254" s="273"/>
      <c r="F254" s="584" t="s">
        <v>555</v>
      </c>
      <c r="G254" s="585" t="s">
        <v>580</v>
      </c>
      <c r="H254" s="586" t="s">
        <v>557</v>
      </c>
      <c r="I254" s="582" t="s">
        <v>558</v>
      </c>
      <c r="J254" s="587" t="s">
        <v>559</v>
      </c>
      <c r="K254" s="587">
        <v>1</v>
      </c>
      <c r="L254" s="588"/>
      <c r="M254" s="274">
        <v>43</v>
      </c>
      <c r="N254" s="274">
        <v>29</v>
      </c>
      <c r="O254" s="275">
        <f t="shared" si="6"/>
        <v>0.67441860465116277</v>
      </c>
      <c r="P254" s="593">
        <v>0.67441860465116277</v>
      </c>
      <c r="Q254" s="196">
        <f t="shared" si="7"/>
        <v>67.441860465116278</v>
      </c>
      <c r="R254" s="273"/>
    </row>
    <row r="255" spans="1:18" ht="26.4" x14ac:dyDescent="0.25">
      <c r="A255" s="580" t="s">
        <v>306</v>
      </c>
      <c r="B255" s="581" t="s">
        <v>552</v>
      </c>
      <c r="C255" s="585" t="s">
        <v>536</v>
      </c>
      <c r="D255" s="598" t="s">
        <v>532</v>
      </c>
      <c r="E255" s="273"/>
      <c r="F255" s="584" t="s">
        <v>555</v>
      </c>
      <c r="G255" s="585" t="s">
        <v>581</v>
      </c>
      <c r="H255" s="586" t="s">
        <v>557</v>
      </c>
      <c r="I255" s="582" t="s">
        <v>558</v>
      </c>
      <c r="J255" s="587" t="s">
        <v>559</v>
      </c>
      <c r="K255" s="587">
        <v>1</v>
      </c>
      <c r="L255" s="588"/>
      <c r="M255" s="274">
        <v>43</v>
      </c>
      <c r="N255" s="274">
        <v>29</v>
      </c>
      <c r="O255" s="275">
        <f t="shared" si="6"/>
        <v>0.67441860465116277</v>
      </c>
      <c r="P255" s="593">
        <v>0.67441860465116277</v>
      </c>
      <c r="Q255" s="196">
        <f t="shared" si="7"/>
        <v>67.441860465116278</v>
      </c>
      <c r="R255" s="273"/>
    </row>
    <row r="256" spans="1:18" ht="26.4" x14ac:dyDescent="0.25">
      <c r="A256" s="580" t="s">
        <v>306</v>
      </c>
      <c r="B256" s="581" t="s">
        <v>552</v>
      </c>
      <c r="C256" s="585" t="s">
        <v>536</v>
      </c>
      <c r="D256" s="598" t="s">
        <v>532</v>
      </c>
      <c r="E256" s="273"/>
      <c r="F256" s="584" t="s">
        <v>555</v>
      </c>
      <c r="G256" s="585" t="s">
        <v>582</v>
      </c>
      <c r="H256" s="586" t="s">
        <v>578</v>
      </c>
      <c r="I256" s="582" t="s">
        <v>566</v>
      </c>
      <c r="J256" s="587" t="s">
        <v>559</v>
      </c>
      <c r="K256" s="587">
        <v>1</v>
      </c>
      <c r="L256" s="588"/>
      <c r="M256" s="274">
        <v>43</v>
      </c>
      <c r="N256" s="274">
        <v>29</v>
      </c>
      <c r="O256" s="275">
        <f t="shared" si="6"/>
        <v>0.67441860465116277</v>
      </c>
      <c r="P256" s="593">
        <v>0.67441860465116277</v>
      </c>
      <c r="Q256" s="196">
        <f t="shared" si="7"/>
        <v>67.441860465116278</v>
      </c>
      <c r="R256" s="273"/>
    </row>
    <row r="257" spans="1:18" ht="26.4" x14ac:dyDescent="0.25">
      <c r="A257" s="580" t="s">
        <v>306</v>
      </c>
      <c r="B257" s="581" t="s">
        <v>552</v>
      </c>
      <c r="C257" s="585" t="s">
        <v>536</v>
      </c>
      <c r="D257" s="598" t="s">
        <v>532</v>
      </c>
      <c r="E257" s="273"/>
      <c r="F257" s="584" t="s">
        <v>555</v>
      </c>
      <c r="G257" s="585" t="s">
        <v>583</v>
      </c>
      <c r="H257" s="586" t="s">
        <v>557</v>
      </c>
      <c r="I257" s="582" t="s">
        <v>558</v>
      </c>
      <c r="J257" s="587" t="s">
        <v>559</v>
      </c>
      <c r="K257" s="587">
        <v>1</v>
      </c>
      <c r="L257" s="588"/>
      <c r="M257" s="274">
        <v>43</v>
      </c>
      <c r="N257" s="274">
        <v>29</v>
      </c>
      <c r="O257" s="275">
        <f t="shared" si="6"/>
        <v>0.67441860465116277</v>
      </c>
      <c r="P257" s="593">
        <v>0.67441860465116277</v>
      </c>
      <c r="Q257" s="196">
        <f t="shared" si="7"/>
        <v>67.441860465116278</v>
      </c>
      <c r="R257" s="273"/>
    </row>
    <row r="258" spans="1:18" ht="39.6" x14ac:dyDescent="0.25">
      <c r="A258" s="580" t="s">
        <v>306</v>
      </c>
      <c r="B258" s="581" t="s">
        <v>552</v>
      </c>
      <c r="C258" s="585" t="s">
        <v>536</v>
      </c>
      <c r="D258" s="598" t="s">
        <v>532</v>
      </c>
      <c r="E258" s="273"/>
      <c r="F258" s="584" t="s">
        <v>555</v>
      </c>
      <c r="G258" s="585" t="s">
        <v>584</v>
      </c>
      <c r="H258" s="586" t="s">
        <v>557</v>
      </c>
      <c r="I258" s="582" t="s">
        <v>558</v>
      </c>
      <c r="J258" s="587" t="s">
        <v>559</v>
      </c>
      <c r="K258" s="587">
        <v>1</v>
      </c>
      <c r="L258" s="592" t="s">
        <v>567</v>
      </c>
      <c r="M258" s="274">
        <v>43</v>
      </c>
      <c r="N258" s="274">
        <v>29</v>
      </c>
      <c r="O258" s="275">
        <f t="shared" si="6"/>
        <v>0.67441860465116277</v>
      </c>
      <c r="P258" s="593">
        <v>0.67441860465116277</v>
      </c>
      <c r="Q258" s="196">
        <f t="shared" si="7"/>
        <v>67.441860465116278</v>
      </c>
      <c r="R258" s="273"/>
    </row>
    <row r="259" spans="1:18" ht="26.4" x14ac:dyDescent="0.25">
      <c r="A259" s="580" t="s">
        <v>306</v>
      </c>
      <c r="B259" s="581" t="s">
        <v>552</v>
      </c>
      <c r="C259" s="585" t="s">
        <v>536</v>
      </c>
      <c r="D259" s="598" t="s">
        <v>532</v>
      </c>
      <c r="E259" s="273"/>
      <c r="F259" s="584" t="s">
        <v>555</v>
      </c>
      <c r="G259" s="585" t="s">
        <v>585</v>
      </c>
      <c r="H259" s="586" t="s">
        <v>586</v>
      </c>
      <c r="I259" s="582" t="s">
        <v>566</v>
      </c>
      <c r="J259" s="587" t="s">
        <v>559</v>
      </c>
      <c r="K259" s="587">
        <v>1</v>
      </c>
      <c r="L259" s="588"/>
      <c r="M259" s="274">
        <v>43</v>
      </c>
      <c r="N259" s="274">
        <v>29</v>
      </c>
      <c r="O259" s="275">
        <f t="shared" si="6"/>
        <v>0.67441860465116277</v>
      </c>
      <c r="P259" s="593">
        <v>0.67441860465116277</v>
      </c>
      <c r="Q259" s="196">
        <f t="shared" si="7"/>
        <v>67.441860465116278</v>
      </c>
      <c r="R259" s="273"/>
    </row>
    <row r="260" spans="1:18" ht="26.4" x14ac:dyDescent="0.25">
      <c r="A260" s="580" t="s">
        <v>306</v>
      </c>
      <c r="B260" s="581" t="s">
        <v>552</v>
      </c>
      <c r="C260" s="585" t="s">
        <v>536</v>
      </c>
      <c r="D260" s="598" t="s">
        <v>532</v>
      </c>
      <c r="E260" s="273"/>
      <c r="F260" s="584" t="s">
        <v>555</v>
      </c>
      <c r="G260" s="585" t="s">
        <v>240</v>
      </c>
      <c r="H260" s="586" t="s">
        <v>587</v>
      </c>
      <c r="I260" s="582" t="s">
        <v>558</v>
      </c>
      <c r="J260" s="587" t="s">
        <v>559</v>
      </c>
      <c r="K260" s="587">
        <v>1</v>
      </c>
      <c r="L260" s="588"/>
      <c r="M260" s="274">
        <v>43</v>
      </c>
      <c r="N260" s="274">
        <v>29</v>
      </c>
      <c r="O260" s="275">
        <f t="shared" si="6"/>
        <v>0.67441860465116277</v>
      </c>
      <c r="P260" s="593">
        <v>0.67441860465116277</v>
      </c>
      <c r="Q260" s="196">
        <f t="shared" si="7"/>
        <v>67.441860465116278</v>
      </c>
      <c r="R260" s="273"/>
    </row>
    <row r="261" spans="1:18" ht="26.4" x14ac:dyDescent="0.25">
      <c r="A261" s="580" t="s">
        <v>306</v>
      </c>
      <c r="B261" s="581" t="s">
        <v>552</v>
      </c>
      <c r="C261" s="585" t="s">
        <v>536</v>
      </c>
      <c r="D261" s="598" t="s">
        <v>532</v>
      </c>
      <c r="E261" s="273"/>
      <c r="F261" s="584" t="s">
        <v>555</v>
      </c>
      <c r="G261" s="585" t="s">
        <v>588</v>
      </c>
      <c r="H261" s="586" t="s">
        <v>587</v>
      </c>
      <c r="I261" s="582" t="s">
        <v>558</v>
      </c>
      <c r="J261" s="587" t="s">
        <v>559</v>
      </c>
      <c r="K261" s="587">
        <v>1</v>
      </c>
      <c r="L261" s="588"/>
      <c r="M261" s="274">
        <v>43</v>
      </c>
      <c r="N261" s="274">
        <v>29</v>
      </c>
      <c r="O261" s="275">
        <f t="shared" si="6"/>
        <v>0.67441860465116277</v>
      </c>
      <c r="P261" s="593">
        <v>0.67441860465116277</v>
      </c>
      <c r="Q261" s="196">
        <f t="shared" si="7"/>
        <v>67.441860465116278</v>
      </c>
      <c r="R261" s="273"/>
    </row>
    <row r="262" spans="1:18" ht="26.4" x14ac:dyDescent="0.25">
      <c r="A262" s="580" t="s">
        <v>306</v>
      </c>
      <c r="B262" s="581" t="s">
        <v>552</v>
      </c>
      <c r="C262" s="585" t="s">
        <v>536</v>
      </c>
      <c r="D262" s="598" t="s">
        <v>532</v>
      </c>
      <c r="E262" s="273"/>
      <c r="F262" s="584" t="s">
        <v>555</v>
      </c>
      <c r="G262" s="585" t="s">
        <v>611</v>
      </c>
      <c r="H262" s="586" t="s">
        <v>587</v>
      </c>
      <c r="I262" s="582" t="s">
        <v>558</v>
      </c>
      <c r="J262" s="587" t="s">
        <v>559</v>
      </c>
      <c r="K262" s="587">
        <v>1</v>
      </c>
      <c r="L262" s="588"/>
      <c r="M262" s="274">
        <v>43</v>
      </c>
      <c r="N262" s="274">
        <v>29</v>
      </c>
      <c r="O262" s="275">
        <f t="shared" si="6"/>
        <v>0.67441860465116277</v>
      </c>
      <c r="P262" s="593">
        <v>0.67441860465116277</v>
      </c>
      <c r="Q262" s="196">
        <f t="shared" si="7"/>
        <v>67.441860465116278</v>
      </c>
      <c r="R262" s="273"/>
    </row>
    <row r="263" spans="1:18" ht="26.4" x14ac:dyDescent="0.25">
      <c r="A263" s="580" t="s">
        <v>306</v>
      </c>
      <c r="B263" s="581" t="s">
        <v>552</v>
      </c>
      <c r="C263" s="585" t="s">
        <v>536</v>
      </c>
      <c r="D263" s="598" t="s">
        <v>532</v>
      </c>
      <c r="E263" s="273"/>
      <c r="F263" s="584" t="s">
        <v>555</v>
      </c>
      <c r="G263" s="585" t="s">
        <v>612</v>
      </c>
      <c r="H263" s="586" t="s">
        <v>587</v>
      </c>
      <c r="I263" s="582" t="s">
        <v>558</v>
      </c>
      <c r="J263" s="587" t="s">
        <v>559</v>
      </c>
      <c r="K263" s="587">
        <v>1</v>
      </c>
      <c r="L263" s="588"/>
      <c r="M263" s="274">
        <v>43</v>
      </c>
      <c r="N263" s="274">
        <v>29</v>
      </c>
      <c r="O263" s="275">
        <f t="shared" ref="O263:O325" si="8">N263/M263</f>
        <v>0.67441860465116277</v>
      </c>
      <c r="P263" s="593">
        <v>0.67441860465116277</v>
      </c>
      <c r="Q263" s="196">
        <f t="shared" ref="Q263:Q325" si="9">N263/(M263*K263/100)</f>
        <v>67.441860465116278</v>
      </c>
      <c r="R263" s="273"/>
    </row>
    <row r="264" spans="1:18" ht="26.4" x14ac:dyDescent="0.25">
      <c r="A264" s="580" t="s">
        <v>306</v>
      </c>
      <c r="B264" s="581" t="s">
        <v>552</v>
      </c>
      <c r="C264" s="585" t="s">
        <v>536</v>
      </c>
      <c r="D264" s="598" t="s">
        <v>532</v>
      </c>
      <c r="E264" s="273"/>
      <c r="F264" s="584" t="s">
        <v>555</v>
      </c>
      <c r="G264" s="585" t="s">
        <v>591</v>
      </c>
      <c r="H264" s="586" t="s">
        <v>587</v>
      </c>
      <c r="I264" s="582" t="s">
        <v>558</v>
      </c>
      <c r="J264" s="587" t="s">
        <v>559</v>
      </c>
      <c r="K264" s="587">
        <v>1</v>
      </c>
      <c r="L264" s="588"/>
      <c r="M264" s="274">
        <v>43</v>
      </c>
      <c r="N264" s="274">
        <v>29</v>
      </c>
      <c r="O264" s="275">
        <f t="shared" si="8"/>
        <v>0.67441860465116277</v>
      </c>
      <c r="P264" s="593">
        <v>0.67441860465116277</v>
      </c>
      <c r="Q264" s="196">
        <f t="shared" si="9"/>
        <v>67.441860465116278</v>
      </c>
      <c r="R264" s="273"/>
    </row>
    <row r="265" spans="1:18" ht="26.4" x14ac:dyDescent="0.25">
      <c r="A265" s="580" t="s">
        <v>306</v>
      </c>
      <c r="B265" s="581" t="s">
        <v>552</v>
      </c>
      <c r="C265" s="585" t="s">
        <v>536</v>
      </c>
      <c r="D265" s="598" t="s">
        <v>532</v>
      </c>
      <c r="E265" s="273"/>
      <c r="F265" s="584" t="s">
        <v>555</v>
      </c>
      <c r="G265" s="585" t="s">
        <v>592</v>
      </c>
      <c r="H265" s="586" t="s">
        <v>593</v>
      </c>
      <c r="I265" s="582" t="s">
        <v>558</v>
      </c>
      <c r="J265" s="587" t="s">
        <v>559</v>
      </c>
      <c r="K265" s="587">
        <v>1</v>
      </c>
      <c r="L265" s="588"/>
      <c r="M265" s="274">
        <v>43</v>
      </c>
      <c r="N265" s="274">
        <v>29</v>
      </c>
      <c r="O265" s="275">
        <f t="shared" si="8"/>
        <v>0.67441860465116277</v>
      </c>
      <c r="P265" s="593">
        <v>0.67441860465116277</v>
      </c>
      <c r="Q265" s="196">
        <f t="shared" si="9"/>
        <v>67.441860465116278</v>
      </c>
      <c r="R265" s="273"/>
    </row>
    <row r="266" spans="1:18" ht="26.4" x14ac:dyDescent="0.25">
      <c r="A266" s="580" t="s">
        <v>306</v>
      </c>
      <c r="B266" s="581" t="s">
        <v>552</v>
      </c>
      <c r="C266" s="585" t="s">
        <v>536</v>
      </c>
      <c r="D266" s="598" t="s">
        <v>532</v>
      </c>
      <c r="E266" s="273"/>
      <c r="F266" s="584" t="s">
        <v>555</v>
      </c>
      <c r="G266" s="585" t="s">
        <v>594</v>
      </c>
      <c r="H266" s="586" t="s">
        <v>557</v>
      </c>
      <c r="I266" s="582" t="s">
        <v>558</v>
      </c>
      <c r="J266" s="587" t="s">
        <v>559</v>
      </c>
      <c r="K266" s="587">
        <v>1</v>
      </c>
      <c r="L266" s="588"/>
      <c r="M266" s="274">
        <v>43</v>
      </c>
      <c r="N266" s="274">
        <v>29</v>
      </c>
      <c r="O266" s="275">
        <f t="shared" si="8"/>
        <v>0.67441860465116277</v>
      </c>
      <c r="P266" s="593">
        <v>0.67441860465116277</v>
      </c>
      <c r="Q266" s="196">
        <f t="shared" si="9"/>
        <v>67.441860465116278</v>
      </c>
      <c r="R266" s="273"/>
    </row>
    <row r="267" spans="1:18" ht="26.4" x14ac:dyDescent="0.25">
      <c r="A267" s="580" t="s">
        <v>306</v>
      </c>
      <c r="B267" s="581" t="s">
        <v>552</v>
      </c>
      <c r="C267" s="585" t="s">
        <v>536</v>
      </c>
      <c r="D267" s="598" t="s">
        <v>532</v>
      </c>
      <c r="E267" s="273"/>
      <c r="F267" s="584" t="s">
        <v>555</v>
      </c>
      <c r="G267" s="585" t="s">
        <v>595</v>
      </c>
      <c r="H267" s="586" t="s">
        <v>596</v>
      </c>
      <c r="I267" s="582" t="s">
        <v>558</v>
      </c>
      <c r="J267" s="587" t="s">
        <v>559</v>
      </c>
      <c r="K267" s="587">
        <v>1</v>
      </c>
      <c r="L267" s="588"/>
      <c r="M267" s="274">
        <v>43</v>
      </c>
      <c r="N267" s="274">
        <v>29</v>
      </c>
      <c r="O267" s="275">
        <f t="shared" si="8"/>
        <v>0.67441860465116277</v>
      </c>
      <c r="P267" s="593">
        <v>0.67441860465116277</v>
      </c>
      <c r="Q267" s="196">
        <f t="shared" si="9"/>
        <v>67.441860465116278</v>
      </c>
      <c r="R267" s="273"/>
    </row>
    <row r="268" spans="1:18" ht="26.4" x14ac:dyDescent="0.25">
      <c r="A268" s="580" t="s">
        <v>306</v>
      </c>
      <c r="B268" s="581" t="s">
        <v>552</v>
      </c>
      <c r="C268" s="585" t="s">
        <v>536</v>
      </c>
      <c r="D268" s="598" t="s">
        <v>532</v>
      </c>
      <c r="E268" s="273"/>
      <c r="F268" s="584" t="s">
        <v>555</v>
      </c>
      <c r="G268" s="585" t="s">
        <v>597</v>
      </c>
      <c r="H268" s="589" t="s">
        <v>598</v>
      </c>
      <c r="I268" s="582" t="s">
        <v>558</v>
      </c>
      <c r="J268" s="587" t="s">
        <v>559</v>
      </c>
      <c r="K268" s="587">
        <v>1</v>
      </c>
      <c r="L268" s="588"/>
      <c r="M268" s="274">
        <v>43</v>
      </c>
      <c r="N268" s="274">
        <v>29</v>
      </c>
      <c r="O268" s="275">
        <f t="shared" si="8"/>
        <v>0.67441860465116277</v>
      </c>
      <c r="P268" s="593">
        <v>0.67441860465116277</v>
      </c>
      <c r="Q268" s="196">
        <f t="shared" si="9"/>
        <v>67.441860465116278</v>
      </c>
      <c r="R268" s="273"/>
    </row>
    <row r="269" spans="1:18" ht="26.4" x14ac:dyDescent="0.25">
      <c r="A269" s="580" t="s">
        <v>306</v>
      </c>
      <c r="B269" s="581" t="s">
        <v>552</v>
      </c>
      <c r="C269" s="585" t="s">
        <v>536</v>
      </c>
      <c r="D269" s="598" t="s">
        <v>532</v>
      </c>
      <c r="E269" s="273"/>
      <c r="F269" s="584" t="s">
        <v>555</v>
      </c>
      <c r="G269" s="585" t="s">
        <v>599</v>
      </c>
      <c r="H269" s="589" t="s">
        <v>598</v>
      </c>
      <c r="I269" s="582" t="s">
        <v>558</v>
      </c>
      <c r="J269" s="587" t="s">
        <v>559</v>
      </c>
      <c r="K269" s="587">
        <v>1</v>
      </c>
      <c r="L269" s="588"/>
      <c r="M269" s="274">
        <v>43</v>
      </c>
      <c r="N269" s="274">
        <v>29</v>
      </c>
      <c r="O269" s="275">
        <f t="shared" si="8"/>
        <v>0.67441860465116277</v>
      </c>
      <c r="P269" s="593">
        <v>0.67441860465116277</v>
      </c>
      <c r="Q269" s="196">
        <f t="shared" si="9"/>
        <v>67.441860465116278</v>
      </c>
      <c r="R269" s="273"/>
    </row>
    <row r="270" spans="1:18" ht="26.4" x14ac:dyDescent="0.25">
      <c r="A270" s="580" t="s">
        <v>306</v>
      </c>
      <c r="B270" s="581" t="s">
        <v>552</v>
      </c>
      <c r="C270" s="585" t="s">
        <v>536</v>
      </c>
      <c r="D270" s="598" t="s">
        <v>532</v>
      </c>
      <c r="E270" s="273"/>
      <c r="F270" s="584" t="s">
        <v>600</v>
      </c>
      <c r="G270" s="585" t="s">
        <v>601</v>
      </c>
      <c r="H270" s="586" t="s">
        <v>557</v>
      </c>
      <c r="I270" s="582" t="s">
        <v>558</v>
      </c>
      <c r="J270" s="587" t="s">
        <v>559</v>
      </c>
      <c r="K270" s="587">
        <v>1</v>
      </c>
      <c r="L270" s="588"/>
      <c r="M270" s="274">
        <v>43</v>
      </c>
      <c r="N270" s="274">
        <v>29</v>
      </c>
      <c r="O270" s="275">
        <f t="shared" si="8"/>
        <v>0.67441860465116277</v>
      </c>
      <c r="P270" s="593">
        <v>0.67441860465116277</v>
      </c>
      <c r="Q270" s="196">
        <f t="shared" si="9"/>
        <v>67.441860465116278</v>
      </c>
      <c r="R270" s="273"/>
    </row>
    <row r="271" spans="1:18" ht="26.4" x14ac:dyDescent="0.25">
      <c r="A271" s="580" t="s">
        <v>306</v>
      </c>
      <c r="B271" s="581" t="s">
        <v>552</v>
      </c>
      <c r="C271" s="585" t="s">
        <v>536</v>
      </c>
      <c r="D271" s="598" t="s">
        <v>532</v>
      </c>
      <c r="E271" s="273"/>
      <c r="F271" s="584" t="s">
        <v>600</v>
      </c>
      <c r="G271" s="585" t="s">
        <v>602</v>
      </c>
      <c r="H271" s="586" t="s">
        <v>557</v>
      </c>
      <c r="I271" s="582" t="s">
        <v>558</v>
      </c>
      <c r="J271" s="587" t="s">
        <v>559</v>
      </c>
      <c r="K271" s="587">
        <v>1</v>
      </c>
      <c r="L271" s="588"/>
      <c r="M271" s="274">
        <v>43</v>
      </c>
      <c r="N271" s="274">
        <v>29</v>
      </c>
      <c r="O271" s="275">
        <f t="shared" si="8"/>
        <v>0.67441860465116277</v>
      </c>
      <c r="P271" s="593">
        <v>0.67441860465116277</v>
      </c>
      <c r="Q271" s="196">
        <f t="shared" si="9"/>
        <v>67.441860465116278</v>
      </c>
      <c r="R271" s="273"/>
    </row>
    <row r="272" spans="1:18" ht="39.6" x14ac:dyDescent="0.25">
      <c r="A272" s="580" t="s">
        <v>306</v>
      </c>
      <c r="B272" s="581" t="s">
        <v>552</v>
      </c>
      <c r="C272" s="585" t="s">
        <v>536</v>
      </c>
      <c r="D272" s="598" t="s">
        <v>532</v>
      </c>
      <c r="E272" s="273"/>
      <c r="F272" s="584" t="s">
        <v>600</v>
      </c>
      <c r="G272" s="585" t="s">
        <v>603</v>
      </c>
      <c r="H272" s="586" t="s">
        <v>557</v>
      </c>
      <c r="I272" s="582" t="s">
        <v>558</v>
      </c>
      <c r="J272" s="587" t="s">
        <v>559</v>
      </c>
      <c r="K272" s="587">
        <v>1</v>
      </c>
      <c r="L272" s="592" t="s">
        <v>567</v>
      </c>
      <c r="M272" s="274">
        <v>43</v>
      </c>
      <c r="N272" s="274">
        <v>29</v>
      </c>
      <c r="O272" s="275">
        <f t="shared" si="8"/>
        <v>0.67441860465116277</v>
      </c>
      <c r="P272" s="593">
        <v>0.67441860465116277</v>
      </c>
      <c r="Q272" s="196">
        <f t="shared" si="9"/>
        <v>67.441860465116278</v>
      </c>
      <c r="R272" s="273"/>
    </row>
    <row r="273" spans="1:18" ht="26.4" x14ac:dyDescent="0.25">
      <c r="A273" s="580" t="s">
        <v>306</v>
      </c>
      <c r="B273" s="581" t="s">
        <v>552</v>
      </c>
      <c r="C273" s="585" t="s">
        <v>536</v>
      </c>
      <c r="D273" s="598" t="s">
        <v>532</v>
      </c>
      <c r="E273" s="273"/>
      <c r="F273" s="584" t="s">
        <v>600</v>
      </c>
      <c r="G273" s="585" t="s">
        <v>604</v>
      </c>
      <c r="H273" s="586" t="s">
        <v>557</v>
      </c>
      <c r="I273" s="582" t="s">
        <v>558</v>
      </c>
      <c r="J273" s="587" t="s">
        <v>559</v>
      </c>
      <c r="K273" s="587">
        <v>1</v>
      </c>
      <c r="L273" s="588"/>
      <c r="M273" s="274">
        <v>43</v>
      </c>
      <c r="N273" s="274">
        <v>29</v>
      </c>
      <c r="O273" s="275">
        <f t="shared" si="8"/>
        <v>0.67441860465116277</v>
      </c>
      <c r="P273" s="593">
        <v>0.67441860465116277</v>
      </c>
      <c r="Q273" s="196">
        <f t="shared" si="9"/>
        <v>67.441860465116278</v>
      </c>
      <c r="R273" s="273"/>
    </row>
    <row r="274" spans="1:18" ht="26.4" x14ac:dyDescent="0.25">
      <c r="A274" s="580" t="s">
        <v>306</v>
      </c>
      <c r="B274" s="581" t="s">
        <v>552</v>
      </c>
      <c r="C274" s="585" t="s">
        <v>536</v>
      </c>
      <c r="D274" s="598" t="s">
        <v>532</v>
      </c>
      <c r="E274" s="273"/>
      <c r="F274" s="584" t="s">
        <v>600</v>
      </c>
      <c r="G274" s="585" t="s">
        <v>605</v>
      </c>
      <c r="H274" s="586" t="s">
        <v>557</v>
      </c>
      <c r="I274" s="582" t="s">
        <v>558</v>
      </c>
      <c r="J274" s="587" t="s">
        <v>559</v>
      </c>
      <c r="K274" s="587">
        <v>1</v>
      </c>
      <c r="L274" s="588"/>
      <c r="M274" s="274">
        <v>43</v>
      </c>
      <c r="N274" s="274">
        <v>29</v>
      </c>
      <c r="O274" s="275">
        <f t="shared" si="8"/>
        <v>0.67441860465116277</v>
      </c>
      <c r="P274" s="593">
        <v>0.67441860465116277</v>
      </c>
      <c r="Q274" s="196">
        <f t="shared" si="9"/>
        <v>67.441860465116278</v>
      </c>
      <c r="R274" s="273"/>
    </row>
    <row r="275" spans="1:18" ht="39.6" x14ac:dyDescent="0.25">
      <c r="A275" s="580" t="s">
        <v>306</v>
      </c>
      <c r="B275" s="581" t="s">
        <v>552</v>
      </c>
      <c r="C275" s="585" t="s">
        <v>536</v>
      </c>
      <c r="D275" s="598" t="s">
        <v>532</v>
      </c>
      <c r="E275" s="273"/>
      <c r="F275" s="584" t="s">
        <v>600</v>
      </c>
      <c r="G275" s="585" t="s">
        <v>606</v>
      </c>
      <c r="H275" s="586" t="s">
        <v>557</v>
      </c>
      <c r="I275" s="582" t="s">
        <v>558</v>
      </c>
      <c r="J275" s="587" t="s">
        <v>559</v>
      </c>
      <c r="K275" s="587">
        <v>1</v>
      </c>
      <c r="L275" s="592" t="s">
        <v>567</v>
      </c>
      <c r="M275" s="274">
        <v>43</v>
      </c>
      <c r="N275" s="274">
        <v>29</v>
      </c>
      <c r="O275" s="275">
        <f t="shared" si="8"/>
        <v>0.67441860465116277</v>
      </c>
      <c r="P275" s="593">
        <v>0.67441860465116277</v>
      </c>
      <c r="Q275" s="196">
        <f t="shared" si="9"/>
        <v>67.441860465116278</v>
      </c>
      <c r="R275" s="273"/>
    </row>
    <row r="276" spans="1:18" ht="26.4" x14ac:dyDescent="0.25">
      <c r="A276" s="580" t="s">
        <v>306</v>
      </c>
      <c r="B276" s="581" t="s">
        <v>552</v>
      </c>
      <c r="C276" s="585" t="s">
        <v>536</v>
      </c>
      <c r="D276" s="598" t="s">
        <v>532</v>
      </c>
      <c r="E276" s="273"/>
      <c r="F276" s="584" t="s">
        <v>600</v>
      </c>
      <c r="G276" s="585" t="s">
        <v>607</v>
      </c>
      <c r="H276" s="586" t="s">
        <v>557</v>
      </c>
      <c r="I276" s="582" t="s">
        <v>558</v>
      </c>
      <c r="J276" s="587" t="s">
        <v>559</v>
      </c>
      <c r="K276" s="587">
        <v>1</v>
      </c>
      <c r="L276" s="588"/>
      <c r="M276" s="274">
        <v>43</v>
      </c>
      <c r="N276" s="274">
        <v>29</v>
      </c>
      <c r="O276" s="275">
        <f t="shared" si="8"/>
        <v>0.67441860465116277</v>
      </c>
      <c r="P276" s="593">
        <v>0.67441860465116277</v>
      </c>
      <c r="Q276" s="196">
        <f t="shared" si="9"/>
        <v>67.441860465116278</v>
      </c>
      <c r="R276" s="273"/>
    </row>
    <row r="277" spans="1:18" ht="26.4" x14ac:dyDescent="0.25">
      <c r="A277" s="580" t="s">
        <v>306</v>
      </c>
      <c r="B277" s="581" t="s">
        <v>552</v>
      </c>
      <c r="C277" s="585" t="s">
        <v>536</v>
      </c>
      <c r="D277" s="598" t="s">
        <v>532</v>
      </c>
      <c r="E277" s="273"/>
      <c r="F277" s="584" t="s">
        <v>600</v>
      </c>
      <c r="G277" s="585" t="s">
        <v>608</v>
      </c>
      <c r="H277" s="586" t="s">
        <v>557</v>
      </c>
      <c r="I277" s="582" t="s">
        <v>558</v>
      </c>
      <c r="J277" s="587" t="s">
        <v>559</v>
      </c>
      <c r="K277" s="587">
        <v>1</v>
      </c>
      <c r="L277" s="588"/>
      <c r="M277" s="274">
        <v>43</v>
      </c>
      <c r="N277" s="274">
        <v>29</v>
      </c>
      <c r="O277" s="275">
        <f t="shared" si="8"/>
        <v>0.67441860465116277</v>
      </c>
      <c r="P277" s="593">
        <v>0.67441860465116277</v>
      </c>
      <c r="Q277" s="196">
        <f t="shared" si="9"/>
        <v>67.441860465116278</v>
      </c>
      <c r="R277" s="273"/>
    </row>
    <row r="278" spans="1:18" ht="26.4" x14ac:dyDescent="0.25">
      <c r="A278" s="580" t="s">
        <v>306</v>
      </c>
      <c r="B278" s="581" t="s">
        <v>552</v>
      </c>
      <c r="C278" s="585" t="s">
        <v>536</v>
      </c>
      <c r="D278" s="598" t="s">
        <v>545</v>
      </c>
      <c r="E278" s="273"/>
      <c r="F278" s="584" t="s">
        <v>555</v>
      </c>
      <c r="G278" s="585" t="s">
        <v>556</v>
      </c>
      <c r="H278" s="586" t="s">
        <v>557</v>
      </c>
      <c r="I278" s="582" t="s">
        <v>558</v>
      </c>
      <c r="J278" s="587" t="s">
        <v>559</v>
      </c>
      <c r="K278" s="587">
        <v>1</v>
      </c>
      <c r="L278" s="588"/>
      <c r="M278" s="274">
        <v>1</v>
      </c>
      <c r="N278" s="274">
        <v>1</v>
      </c>
      <c r="O278" s="275">
        <f t="shared" si="8"/>
        <v>1</v>
      </c>
      <c r="P278" s="593">
        <v>1</v>
      </c>
      <c r="Q278" s="196">
        <f t="shared" si="9"/>
        <v>100</v>
      </c>
      <c r="R278" s="273"/>
    </row>
    <row r="279" spans="1:18" ht="26.4" x14ac:dyDescent="0.25">
      <c r="A279" s="580" t="s">
        <v>306</v>
      </c>
      <c r="B279" s="581" t="s">
        <v>552</v>
      </c>
      <c r="C279" s="585" t="s">
        <v>536</v>
      </c>
      <c r="D279" s="598" t="s">
        <v>545</v>
      </c>
      <c r="E279" s="273"/>
      <c r="F279" s="584" t="s">
        <v>555</v>
      </c>
      <c r="G279" s="585" t="s">
        <v>560</v>
      </c>
      <c r="H279" s="589" t="s">
        <v>561</v>
      </c>
      <c r="I279" s="582"/>
      <c r="J279" s="276"/>
      <c r="K279" s="587"/>
      <c r="L279" s="277"/>
      <c r="M279" s="590" t="s">
        <v>1102</v>
      </c>
      <c r="N279" s="590" t="s">
        <v>1102</v>
      </c>
      <c r="O279" s="590" t="s">
        <v>1102</v>
      </c>
      <c r="P279" s="590" t="s">
        <v>1102</v>
      </c>
      <c r="Q279" s="196" t="s">
        <v>1102</v>
      </c>
      <c r="R279" s="273"/>
    </row>
    <row r="280" spans="1:18" ht="26.4" x14ac:dyDescent="0.25">
      <c r="A280" s="580" t="s">
        <v>306</v>
      </c>
      <c r="B280" s="581" t="s">
        <v>552</v>
      </c>
      <c r="C280" s="585" t="s">
        <v>536</v>
      </c>
      <c r="D280" s="598" t="s">
        <v>545</v>
      </c>
      <c r="E280" s="273"/>
      <c r="F280" s="584" t="s">
        <v>555</v>
      </c>
      <c r="G280" s="585" t="s">
        <v>562</v>
      </c>
      <c r="H280" s="586" t="s">
        <v>557</v>
      </c>
      <c r="I280" s="582" t="s">
        <v>558</v>
      </c>
      <c r="J280" s="587" t="s">
        <v>559</v>
      </c>
      <c r="K280" s="587">
        <v>1</v>
      </c>
      <c r="L280" s="277"/>
      <c r="M280" s="274">
        <v>1</v>
      </c>
      <c r="N280" s="274">
        <v>1</v>
      </c>
      <c r="O280" s="275">
        <f t="shared" si="8"/>
        <v>1</v>
      </c>
      <c r="P280" s="591">
        <v>1</v>
      </c>
      <c r="Q280" s="196">
        <f t="shared" si="9"/>
        <v>100</v>
      </c>
      <c r="R280" s="273"/>
    </row>
    <row r="281" spans="1:18" ht="26.4" x14ac:dyDescent="0.25">
      <c r="A281" s="580" t="s">
        <v>306</v>
      </c>
      <c r="B281" s="581" t="s">
        <v>552</v>
      </c>
      <c r="C281" s="585" t="s">
        <v>536</v>
      </c>
      <c r="D281" s="598" t="s">
        <v>545</v>
      </c>
      <c r="E281" s="273"/>
      <c r="F281" s="600" t="s">
        <v>555</v>
      </c>
      <c r="G281" s="466" t="s">
        <v>609</v>
      </c>
      <c r="H281" s="601" t="s">
        <v>557</v>
      </c>
      <c r="I281" s="582" t="s">
        <v>558</v>
      </c>
      <c r="J281" s="587" t="s">
        <v>559</v>
      </c>
      <c r="K281" s="587">
        <v>1</v>
      </c>
      <c r="L281" s="277"/>
      <c r="M281" s="274">
        <v>1</v>
      </c>
      <c r="N281" s="274">
        <v>1</v>
      </c>
      <c r="O281" s="275">
        <f t="shared" si="8"/>
        <v>1</v>
      </c>
      <c r="P281" s="591">
        <v>1</v>
      </c>
      <c r="Q281" s="196">
        <f t="shared" si="9"/>
        <v>100</v>
      </c>
      <c r="R281" s="273"/>
    </row>
    <row r="282" spans="1:18" ht="39.6" x14ac:dyDescent="0.25">
      <c r="A282" s="580" t="s">
        <v>306</v>
      </c>
      <c r="B282" s="581" t="s">
        <v>552</v>
      </c>
      <c r="C282" s="585" t="s">
        <v>536</v>
      </c>
      <c r="D282" s="598" t="s">
        <v>545</v>
      </c>
      <c r="E282" s="273"/>
      <c r="F282" s="600" t="s">
        <v>555</v>
      </c>
      <c r="G282" s="466" t="s">
        <v>610</v>
      </c>
      <c r="H282" s="601" t="s">
        <v>565</v>
      </c>
      <c r="I282" s="582" t="s">
        <v>566</v>
      </c>
      <c r="J282" s="587" t="s">
        <v>559</v>
      </c>
      <c r="K282" s="587">
        <v>1</v>
      </c>
      <c r="L282" s="592" t="s">
        <v>567</v>
      </c>
      <c r="M282" s="274">
        <v>1</v>
      </c>
      <c r="N282" s="274">
        <v>1</v>
      </c>
      <c r="O282" s="275">
        <f t="shared" si="8"/>
        <v>1</v>
      </c>
      <c r="P282" s="593">
        <v>1</v>
      </c>
      <c r="Q282" s="196">
        <f t="shared" si="9"/>
        <v>100</v>
      </c>
      <c r="R282" s="273"/>
    </row>
    <row r="283" spans="1:18" ht="26.4" x14ac:dyDescent="0.25">
      <c r="A283" s="580" t="s">
        <v>306</v>
      </c>
      <c r="B283" s="581" t="s">
        <v>552</v>
      </c>
      <c r="C283" s="585" t="s">
        <v>536</v>
      </c>
      <c r="D283" s="598" t="s">
        <v>545</v>
      </c>
      <c r="E283" s="273"/>
      <c r="F283" s="584" t="s">
        <v>555</v>
      </c>
      <c r="G283" s="585" t="s">
        <v>568</v>
      </c>
      <c r="H283" s="586" t="s">
        <v>557</v>
      </c>
      <c r="I283" s="582" t="s">
        <v>558</v>
      </c>
      <c r="J283" s="587" t="s">
        <v>559</v>
      </c>
      <c r="K283" s="587">
        <v>1</v>
      </c>
      <c r="L283" s="277"/>
      <c r="M283" s="274">
        <v>1</v>
      </c>
      <c r="N283" s="274">
        <v>1</v>
      </c>
      <c r="O283" s="275">
        <f t="shared" si="8"/>
        <v>1</v>
      </c>
      <c r="P283" s="591">
        <v>1</v>
      </c>
      <c r="Q283" s="196">
        <f t="shared" si="9"/>
        <v>100</v>
      </c>
      <c r="R283" s="273"/>
    </row>
    <row r="284" spans="1:18" ht="26.4" x14ac:dyDescent="0.25">
      <c r="A284" s="580" t="s">
        <v>306</v>
      </c>
      <c r="B284" s="581" t="s">
        <v>552</v>
      </c>
      <c r="C284" s="585" t="s">
        <v>536</v>
      </c>
      <c r="D284" s="598" t="s">
        <v>545</v>
      </c>
      <c r="E284" s="273"/>
      <c r="F284" s="600" t="s">
        <v>555</v>
      </c>
      <c r="G284" s="466" t="s">
        <v>569</v>
      </c>
      <c r="H284" s="601" t="s">
        <v>557</v>
      </c>
      <c r="I284" s="582" t="s">
        <v>558</v>
      </c>
      <c r="J284" s="587" t="s">
        <v>559</v>
      </c>
      <c r="K284" s="587">
        <v>1</v>
      </c>
      <c r="L284" s="588"/>
      <c r="M284" s="274">
        <v>1</v>
      </c>
      <c r="N284" s="274">
        <v>1</v>
      </c>
      <c r="O284" s="275">
        <f t="shared" si="8"/>
        <v>1</v>
      </c>
      <c r="P284" s="591">
        <v>1</v>
      </c>
      <c r="Q284" s="196">
        <f t="shared" si="9"/>
        <v>100</v>
      </c>
      <c r="R284" s="273"/>
    </row>
    <row r="285" spans="1:18" ht="26.4" x14ac:dyDescent="0.25">
      <c r="A285" s="580" t="s">
        <v>306</v>
      </c>
      <c r="B285" s="581" t="s">
        <v>552</v>
      </c>
      <c r="C285" s="585" t="s">
        <v>536</v>
      </c>
      <c r="D285" s="598" t="s">
        <v>545</v>
      </c>
      <c r="E285" s="273"/>
      <c r="F285" s="600" t="s">
        <v>555</v>
      </c>
      <c r="G285" s="466" t="s">
        <v>570</v>
      </c>
      <c r="H285" s="601" t="s">
        <v>557</v>
      </c>
      <c r="I285" s="582" t="s">
        <v>558</v>
      </c>
      <c r="J285" s="587" t="s">
        <v>559</v>
      </c>
      <c r="K285" s="587">
        <v>1</v>
      </c>
      <c r="L285" s="588"/>
      <c r="M285" s="274">
        <v>1</v>
      </c>
      <c r="N285" s="274">
        <v>1</v>
      </c>
      <c r="O285" s="275">
        <f t="shared" si="8"/>
        <v>1</v>
      </c>
      <c r="P285" s="593">
        <v>1</v>
      </c>
      <c r="Q285" s="196">
        <f t="shared" si="9"/>
        <v>100</v>
      </c>
      <c r="R285" s="273"/>
    </row>
    <row r="286" spans="1:18" ht="26.4" x14ac:dyDescent="0.25">
      <c r="A286" s="580" t="s">
        <v>306</v>
      </c>
      <c r="B286" s="581" t="s">
        <v>552</v>
      </c>
      <c r="C286" s="585" t="s">
        <v>536</v>
      </c>
      <c r="D286" s="598" t="s">
        <v>545</v>
      </c>
      <c r="E286" s="273"/>
      <c r="F286" s="584" t="s">
        <v>555</v>
      </c>
      <c r="G286" s="585" t="s">
        <v>571</v>
      </c>
      <c r="H286" s="586" t="s">
        <v>557</v>
      </c>
      <c r="I286" s="582" t="s">
        <v>558</v>
      </c>
      <c r="J286" s="587" t="s">
        <v>559</v>
      </c>
      <c r="K286" s="587">
        <v>1</v>
      </c>
      <c r="L286" s="588"/>
      <c r="M286" s="274">
        <v>1</v>
      </c>
      <c r="N286" s="274">
        <v>1</v>
      </c>
      <c r="O286" s="275">
        <f t="shared" si="8"/>
        <v>1</v>
      </c>
      <c r="P286" s="593">
        <v>1</v>
      </c>
      <c r="Q286" s="196">
        <f t="shared" si="9"/>
        <v>100</v>
      </c>
      <c r="R286" s="273"/>
    </row>
    <row r="287" spans="1:18" ht="26.4" x14ac:dyDescent="0.25">
      <c r="A287" s="580" t="s">
        <v>306</v>
      </c>
      <c r="B287" s="581" t="s">
        <v>552</v>
      </c>
      <c r="C287" s="585" t="s">
        <v>536</v>
      </c>
      <c r="D287" s="598" t="s">
        <v>545</v>
      </c>
      <c r="E287" s="273"/>
      <c r="F287" s="584" t="s">
        <v>555</v>
      </c>
      <c r="G287" s="585" t="s">
        <v>572</v>
      </c>
      <c r="H287" s="586" t="s">
        <v>557</v>
      </c>
      <c r="I287" s="582" t="s">
        <v>558</v>
      </c>
      <c r="J287" s="587" t="s">
        <v>559</v>
      </c>
      <c r="K287" s="587">
        <v>1</v>
      </c>
      <c r="L287" s="588"/>
      <c r="M287" s="590" t="s">
        <v>1102</v>
      </c>
      <c r="N287" s="590" t="s">
        <v>1102</v>
      </c>
      <c r="O287" s="590" t="s">
        <v>1102</v>
      </c>
      <c r="P287" s="590" t="s">
        <v>1102</v>
      </c>
      <c r="Q287" s="196" t="s">
        <v>1102</v>
      </c>
      <c r="R287" s="273"/>
    </row>
    <row r="288" spans="1:18" ht="39.6" x14ac:dyDescent="0.25">
      <c r="A288" s="580" t="s">
        <v>306</v>
      </c>
      <c r="B288" s="581" t="s">
        <v>552</v>
      </c>
      <c r="C288" s="585" t="s">
        <v>536</v>
      </c>
      <c r="D288" s="598" t="s">
        <v>545</v>
      </c>
      <c r="E288" s="273"/>
      <c r="F288" s="584" t="s">
        <v>555</v>
      </c>
      <c r="G288" s="585" t="s">
        <v>573</v>
      </c>
      <c r="H288" s="586" t="s">
        <v>574</v>
      </c>
      <c r="I288" s="582" t="s">
        <v>558</v>
      </c>
      <c r="J288" s="587" t="s">
        <v>559</v>
      </c>
      <c r="K288" s="587">
        <v>1</v>
      </c>
      <c r="L288" s="588"/>
      <c r="M288" s="274">
        <v>1</v>
      </c>
      <c r="N288" s="274">
        <v>1</v>
      </c>
      <c r="O288" s="275">
        <f t="shared" si="8"/>
        <v>1</v>
      </c>
      <c r="P288" s="593">
        <v>1</v>
      </c>
      <c r="Q288" s="196">
        <f t="shared" si="9"/>
        <v>100</v>
      </c>
      <c r="R288" s="273"/>
    </row>
    <row r="289" spans="1:18" ht="39.6" x14ac:dyDescent="0.25">
      <c r="A289" s="580" t="s">
        <v>306</v>
      </c>
      <c r="B289" s="581" t="s">
        <v>552</v>
      </c>
      <c r="C289" s="585" t="s">
        <v>536</v>
      </c>
      <c r="D289" s="598" t="s">
        <v>545</v>
      </c>
      <c r="E289" s="273"/>
      <c r="F289" s="584" t="s">
        <v>555</v>
      </c>
      <c r="G289" s="585" t="s">
        <v>575</v>
      </c>
      <c r="H289" s="586" t="s">
        <v>574</v>
      </c>
      <c r="I289" s="582" t="s">
        <v>558</v>
      </c>
      <c r="J289" s="587" t="s">
        <v>559</v>
      </c>
      <c r="K289" s="587">
        <v>1</v>
      </c>
      <c r="L289" s="588"/>
      <c r="M289" s="274">
        <v>1</v>
      </c>
      <c r="N289" s="274">
        <v>1</v>
      </c>
      <c r="O289" s="275">
        <f t="shared" si="8"/>
        <v>1</v>
      </c>
      <c r="P289" s="593">
        <v>1</v>
      </c>
      <c r="Q289" s="196">
        <f t="shared" si="9"/>
        <v>100</v>
      </c>
      <c r="R289" s="273"/>
    </row>
    <row r="290" spans="1:18" ht="26.4" x14ac:dyDescent="0.25">
      <c r="A290" s="580" t="s">
        <v>306</v>
      </c>
      <c r="B290" s="581" t="s">
        <v>552</v>
      </c>
      <c r="C290" s="585" t="s">
        <v>536</v>
      </c>
      <c r="D290" s="598" t="s">
        <v>545</v>
      </c>
      <c r="E290" s="273"/>
      <c r="F290" s="584" t="s">
        <v>555</v>
      </c>
      <c r="G290" s="585" t="s">
        <v>576</v>
      </c>
      <c r="H290" s="586" t="s">
        <v>557</v>
      </c>
      <c r="I290" s="582" t="s">
        <v>558</v>
      </c>
      <c r="J290" s="587" t="s">
        <v>559</v>
      </c>
      <c r="K290" s="587">
        <v>1</v>
      </c>
      <c r="L290" s="588"/>
      <c r="M290" s="274">
        <v>1</v>
      </c>
      <c r="N290" s="274">
        <v>1</v>
      </c>
      <c r="O290" s="275">
        <f t="shared" si="8"/>
        <v>1</v>
      </c>
      <c r="P290" s="593">
        <v>1</v>
      </c>
      <c r="Q290" s="196">
        <f t="shared" si="9"/>
        <v>100</v>
      </c>
      <c r="R290" s="273"/>
    </row>
    <row r="291" spans="1:18" ht="26.4" x14ac:dyDescent="0.25">
      <c r="A291" s="580" t="s">
        <v>306</v>
      </c>
      <c r="B291" s="581" t="s">
        <v>552</v>
      </c>
      <c r="C291" s="585" t="s">
        <v>536</v>
      </c>
      <c r="D291" s="598" t="s">
        <v>545</v>
      </c>
      <c r="E291" s="273"/>
      <c r="F291" s="584" t="s">
        <v>555</v>
      </c>
      <c r="G291" s="585" t="s">
        <v>577</v>
      </c>
      <c r="H291" s="586" t="s">
        <v>578</v>
      </c>
      <c r="I291" s="582" t="s">
        <v>566</v>
      </c>
      <c r="J291" s="587" t="s">
        <v>559</v>
      </c>
      <c r="K291" s="587">
        <v>1</v>
      </c>
      <c r="L291" s="588"/>
      <c r="M291" s="274">
        <v>1</v>
      </c>
      <c r="N291" s="274">
        <v>1</v>
      </c>
      <c r="O291" s="275">
        <f t="shared" si="8"/>
        <v>1</v>
      </c>
      <c r="P291" s="593">
        <v>1</v>
      </c>
      <c r="Q291" s="196">
        <f t="shared" si="9"/>
        <v>100</v>
      </c>
      <c r="R291" s="273"/>
    </row>
    <row r="292" spans="1:18" ht="26.4" x14ac:dyDescent="0.25">
      <c r="A292" s="580" t="s">
        <v>306</v>
      </c>
      <c r="B292" s="581" t="s">
        <v>552</v>
      </c>
      <c r="C292" s="585" t="s">
        <v>536</v>
      </c>
      <c r="D292" s="598" t="s">
        <v>545</v>
      </c>
      <c r="E292" s="273"/>
      <c r="F292" s="584" t="s">
        <v>555</v>
      </c>
      <c r="G292" s="585" t="s">
        <v>579</v>
      </c>
      <c r="H292" s="589" t="s">
        <v>561</v>
      </c>
      <c r="I292" s="582"/>
      <c r="J292" s="587"/>
      <c r="K292" s="594"/>
      <c r="L292" s="588"/>
      <c r="M292" s="590" t="s">
        <v>1102</v>
      </c>
      <c r="N292" s="590" t="s">
        <v>1102</v>
      </c>
      <c r="O292" s="590" t="s">
        <v>1102</v>
      </c>
      <c r="P292" s="590" t="s">
        <v>1102</v>
      </c>
      <c r="Q292" s="196" t="s">
        <v>1102</v>
      </c>
      <c r="R292" s="273"/>
    </row>
    <row r="293" spans="1:18" ht="26.4" x14ac:dyDescent="0.25">
      <c r="A293" s="580" t="s">
        <v>306</v>
      </c>
      <c r="B293" s="581" t="s">
        <v>552</v>
      </c>
      <c r="C293" s="585" t="s">
        <v>536</v>
      </c>
      <c r="D293" s="598" t="s">
        <v>545</v>
      </c>
      <c r="E293" s="273"/>
      <c r="F293" s="584" t="s">
        <v>555</v>
      </c>
      <c r="G293" s="585" t="s">
        <v>580</v>
      </c>
      <c r="H293" s="586" t="s">
        <v>557</v>
      </c>
      <c r="I293" s="582" t="s">
        <v>558</v>
      </c>
      <c r="J293" s="587" t="s">
        <v>559</v>
      </c>
      <c r="K293" s="587">
        <v>1</v>
      </c>
      <c r="L293" s="588"/>
      <c r="M293" s="274">
        <v>1</v>
      </c>
      <c r="N293" s="274">
        <v>1</v>
      </c>
      <c r="O293" s="275">
        <f t="shared" si="8"/>
        <v>1</v>
      </c>
      <c r="P293" s="593">
        <v>1</v>
      </c>
      <c r="Q293" s="196">
        <f t="shared" si="9"/>
        <v>100</v>
      </c>
      <c r="R293" s="273"/>
    </row>
    <row r="294" spans="1:18" ht="26.4" x14ac:dyDescent="0.25">
      <c r="A294" s="580" t="s">
        <v>306</v>
      </c>
      <c r="B294" s="581" t="s">
        <v>552</v>
      </c>
      <c r="C294" s="585" t="s">
        <v>536</v>
      </c>
      <c r="D294" s="598" t="s">
        <v>545</v>
      </c>
      <c r="E294" s="273"/>
      <c r="F294" s="584" t="s">
        <v>555</v>
      </c>
      <c r="G294" s="585" t="s">
        <v>581</v>
      </c>
      <c r="H294" s="586" t="s">
        <v>557</v>
      </c>
      <c r="I294" s="582" t="s">
        <v>558</v>
      </c>
      <c r="J294" s="587" t="s">
        <v>559</v>
      </c>
      <c r="K294" s="587">
        <v>1</v>
      </c>
      <c r="L294" s="588"/>
      <c r="M294" s="274">
        <v>1</v>
      </c>
      <c r="N294" s="274">
        <v>1</v>
      </c>
      <c r="O294" s="275">
        <f t="shared" si="8"/>
        <v>1</v>
      </c>
      <c r="P294" s="593">
        <v>1</v>
      </c>
      <c r="Q294" s="196">
        <f t="shared" si="9"/>
        <v>100</v>
      </c>
      <c r="R294" s="273"/>
    </row>
    <row r="295" spans="1:18" ht="26.4" x14ac:dyDescent="0.25">
      <c r="A295" s="580" t="s">
        <v>306</v>
      </c>
      <c r="B295" s="581" t="s">
        <v>552</v>
      </c>
      <c r="C295" s="585" t="s">
        <v>536</v>
      </c>
      <c r="D295" s="598" t="s">
        <v>545</v>
      </c>
      <c r="E295" s="273"/>
      <c r="F295" s="584" t="s">
        <v>555</v>
      </c>
      <c r="G295" s="585" t="s">
        <v>582</v>
      </c>
      <c r="H295" s="586" t="s">
        <v>578</v>
      </c>
      <c r="I295" s="582" t="s">
        <v>566</v>
      </c>
      <c r="J295" s="587" t="s">
        <v>559</v>
      </c>
      <c r="K295" s="587">
        <v>1</v>
      </c>
      <c r="L295" s="588"/>
      <c r="M295" s="274">
        <v>1</v>
      </c>
      <c r="N295" s="274">
        <v>1</v>
      </c>
      <c r="O295" s="275">
        <f t="shared" si="8"/>
        <v>1</v>
      </c>
      <c r="P295" s="593">
        <v>1</v>
      </c>
      <c r="Q295" s="196">
        <f t="shared" si="9"/>
        <v>100</v>
      </c>
      <c r="R295" s="273"/>
    </row>
    <row r="296" spans="1:18" ht="26.4" x14ac:dyDescent="0.25">
      <c r="A296" s="580" t="s">
        <v>306</v>
      </c>
      <c r="B296" s="581" t="s">
        <v>552</v>
      </c>
      <c r="C296" s="585" t="s">
        <v>536</v>
      </c>
      <c r="D296" s="598" t="s">
        <v>545</v>
      </c>
      <c r="E296" s="273"/>
      <c r="F296" s="584" t="s">
        <v>555</v>
      </c>
      <c r="G296" s="585" t="s">
        <v>583</v>
      </c>
      <c r="H296" s="586" t="s">
        <v>557</v>
      </c>
      <c r="I296" s="582" t="s">
        <v>558</v>
      </c>
      <c r="J296" s="587" t="s">
        <v>559</v>
      </c>
      <c r="K296" s="587">
        <v>1</v>
      </c>
      <c r="L296" s="588"/>
      <c r="M296" s="274">
        <v>1</v>
      </c>
      <c r="N296" s="274">
        <v>1</v>
      </c>
      <c r="O296" s="275">
        <f t="shared" si="8"/>
        <v>1</v>
      </c>
      <c r="P296" s="593">
        <v>1</v>
      </c>
      <c r="Q296" s="196">
        <f t="shared" si="9"/>
        <v>100</v>
      </c>
      <c r="R296" s="273"/>
    </row>
    <row r="297" spans="1:18" ht="39.6" x14ac:dyDescent="0.25">
      <c r="A297" s="580" t="s">
        <v>306</v>
      </c>
      <c r="B297" s="581" t="s">
        <v>552</v>
      </c>
      <c r="C297" s="585" t="s">
        <v>536</v>
      </c>
      <c r="D297" s="598" t="s">
        <v>545</v>
      </c>
      <c r="E297" s="273"/>
      <c r="F297" s="584" t="s">
        <v>555</v>
      </c>
      <c r="G297" s="585" t="s">
        <v>584</v>
      </c>
      <c r="H297" s="586" t="s">
        <v>557</v>
      </c>
      <c r="I297" s="582" t="s">
        <v>558</v>
      </c>
      <c r="J297" s="587" t="s">
        <v>559</v>
      </c>
      <c r="K297" s="587">
        <v>1</v>
      </c>
      <c r="L297" s="592" t="s">
        <v>567</v>
      </c>
      <c r="M297" s="274">
        <v>1</v>
      </c>
      <c r="N297" s="274">
        <v>1</v>
      </c>
      <c r="O297" s="275">
        <f t="shared" si="8"/>
        <v>1</v>
      </c>
      <c r="P297" s="593">
        <v>1</v>
      </c>
      <c r="Q297" s="196">
        <f t="shared" si="9"/>
        <v>100</v>
      </c>
      <c r="R297" s="273"/>
    </row>
    <row r="298" spans="1:18" ht="26.4" x14ac:dyDescent="0.25">
      <c r="A298" s="580" t="s">
        <v>306</v>
      </c>
      <c r="B298" s="581" t="s">
        <v>552</v>
      </c>
      <c r="C298" s="585" t="s">
        <v>536</v>
      </c>
      <c r="D298" s="598" t="s">
        <v>545</v>
      </c>
      <c r="E298" s="273"/>
      <c r="F298" s="584" t="s">
        <v>555</v>
      </c>
      <c r="G298" s="585" t="s">
        <v>585</v>
      </c>
      <c r="H298" s="586" t="s">
        <v>586</v>
      </c>
      <c r="I298" s="582" t="s">
        <v>566</v>
      </c>
      <c r="J298" s="587" t="s">
        <v>559</v>
      </c>
      <c r="K298" s="587">
        <v>1</v>
      </c>
      <c r="L298" s="588"/>
      <c r="M298" s="274">
        <v>1</v>
      </c>
      <c r="N298" s="274">
        <v>1</v>
      </c>
      <c r="O298" s="275">
        <f t="shared" si="8"/>
        <v>1</v>
      </c>
      <c r="P298" s="593">
        <v>1</v>
      </c>
      <c r="Q298" s="196">
        <f t="shared" si="9"/>
        <v>100</v>
      </c>
      <c r="R298" s="273"/>
    </row>
    <row r="299" spans="1:18" ht="26.4" x14ac:dyDescent="0.25">
      <c r="A299" s="580" t="s">
        <v>306</v>
      </c>
      <c r="B299" s="581" t="s">
        <v>552</v>
      </c>
      <c r="C299" s="585" t="s">
        <v>536</v>
      </c>
      <c r="D299" s="598" t="s">
        <v>545</v>
      </c>
      <c r="E299" s="273"/>
      <c r="F299" s="584" t="s">
        <v>555</v>
      </c>
      <c r="G299" s="585" t="s">
        <v>240</v>
      </c>
      <c r="H299" s="586" t="s">
        <v>587</v>
      </c>
      <c r="I299" s="582" t="s">
        <v>558</v>
      </c>
      <c r="J299" s="587" t="s">
        <v>559</v>
      </c>
      <c r="K299" s="587">
        <v>1</v>
      </c>
      <c r="L299" s="588"/>
      <c r="M299" s="274">
        <v>1</v>
      </c>
      <c r="N299" s="274">
        <v>1</v>
      </c>
      <c r="O299" s="275">
        <f t="shared" si="8"/>
        <v>1</v>
      </c>
      <c r="P299" s="593">
        <v>1</v>
      </c>
      <c r="Q299" s="196">
        <f t="shared" si="9"/>
        <v>100</v>
      </c>
      <c r="R299" s="273"/>
    </row>
    <row r="300" spans="1:18" ht="26.4" x14ac:dyDescent="0.25">
      <c r="A300" s="580" t="s">
        <v>306</v>
      </c>
      <c r="B300" s="581" t="s">
        <v>552</v>
      </c>
      <c r="C300" s="585" t="s">
        <v>536</v>
      </c>
      <c r="D300" s="598" t="s">
        <v>545</v>
      </c>
      <c r="E300" s="273"/>
      <c r="F300" s="584" t="s">
        <v>555</v>
      </c>
      <c r="G300" s="585" t="s">
        <v>588</v>
      </c>
      <c r="H300" s="586" t="s">
        <v>587</v>
      </c>
      <c r="I300" s="582" t="s">
        <v>558</v>
      </c>
      <c r="J300" s="587" t="s">
        <v>559</v>
      </c>
      <c r="K300" s="587">
        <v>1</v>
      </c>
      <c r="L300" s="588"/>
      <c r="M300" s="274">
        <v>1</v>
      </c>
      <c r="N300" s="274">
        <v>1</v>
      </c>
      <c r="O300" s="275">
        <f t="shared" si="8"/>
        <v>1</v>
      </c>
      <c r="P300" s="593">
        <v>1</v>
      </c>
      <c r="Q300" s="196">
        <f t="shared" si="9"/>
        <v>100</v>
      </c>
      <c r="R300" s="273"/>
    </row>
    <row r="301" spans="1:18" ht="26.4" x14ac:dyDescent="0.25">
      <c r="A301" s="580" t="s">
        <v>306</v>
      </c>
      <c r="B301" s="581" t="s">
        <v>552</v>
      </c>
      <c r="C301" s="585" t="s">
        <v>536</v>
      </c>
      <c r="D301" s="598" t="s">
        <v>545</v>
      </c>
      <c r="E301" s="273"/>
      <c r="F301" s="584" t="s">
        <v>555</v>
      </c>
      <c r="G301" s="585" t="s">
        <v>611</v>
      </c>
      <c r="H301" s="586" t="s">
        <v>587</v>
      </c>
      <c r="I301" s="582" t="s">
        <v>558</v>
      </c>
      <c r="J301" s="587" t="s">
        <v>559</v>
      </c>
      <c r="K301" s="587">
        <v>1</v>
      </c>
      <c r="L301" s="588"/>
      <c r="M301" s="274">
        <v>1</v>
      </c>
      <c r="N301" s="274">
        <v>1</v>
      </c>
      <c r="O301" s="275">
        <f t="shared" si="8"/>
        <v>1</v>
      </c>
      <c r="P301" s="593">
        <v>1</v>
      </c>
      <c r="Q301" s="196">
        <f t="shared" si="9"/>
        <v>100</v>
      </c>
      <c r="R301" s="273"/>
    </row>
    <row r="302" spans="1:18" ht="26.4" x14ac:dyDescent="0.25">
      <c r="A302" s="580" t="s">
        <v>306</v>
      </c>
      <c r="B302" s="581" t="s">
        <v>552</v>
      </c>
      <c r="C302" s="585" t="s">
        <v>536</v>
      </c>
      <c r="D302" s="598" t="s">
        <v>545</v>
      </c>
      <c r="E302" s="273"/>
      <c r="F302" s="584" t="s">
        <v>555</v>
      </c>
      <c r="G302" s="585" t="s">
        <v>612</v>
      </c>
      <c r="H302" s="586" t="s">
        <v>587</v>
      </c>
      <c r="I302" s="582" t="s">
        <v>558</v>
      </c>
      <c r="J302" s="587" t="s">
        <v>559</v>
      </c>
      <c r="K302" s="587">
        <v>1</v>
      </c>
      <c r="L302" s="588"/>
      <c r="M302" s="274">
        <v>1</v>
      </c>
      <c r="N302" s="274">
        <v>1</v>
      </c>
      <c r="O302" s="275">
        <f t="shared" si="8"/>
        <v>1</v>
      </c>
      <c r="P302" s="593">
        <v>1</v>
      </c>
      <c r="Q302" s="196">
        <f t="shared" si="9"/>
        <v>100</v>
      </c>
      <c r="R302" s="273"/>
    </row>
    <row r="303" spans="1:18" ht="26.4" x14ac:dyDescent="0.25">
      <c r="A303" s="580" t="s">
        <v>306</v>
      </c>
      <c r="B303" s="581" t="s">
        <v>552</v>
      </c>
      <c r="C303" s="585" t="s">
        <v>536</v>
      </c>
      <c r="D303" s="598" t="s">
        <v>545</v>
      </c>
      <c r="E303" s="273"/>
      <c r="F303" s="584" t="s">
        <v>555</v>
      </c>
      <c r="G303" s="585" t="s">
        <v>591</v>
      </c>
      <c r="H303" s="586" t="s">
        <v>587</v>
      </c>
      <c r="I303" s="582" t="s">
        <v>558</v>
      </c>
      <c r="J303" s="587" t="s">
        <v>559</v>
      </c>
      <c r="K303" s="587">
        <v>1</v>
      </c>
      <c r="L303" s="588"/>
      <c r="M303" s="274">
        <v>1</v>
      </c>
      <c r="N303" s="274">
        <v>1</v>
      </c>
      <c r="O303" s="275">
        <f t="shared" si="8"/>
        <v>1</v>
      </c>
      <c r="P303" s="593">
        <v>1</v>
      </c>
      <c r="Q303" s="196">
        <f t="shared" si="9"/>
        <v>100</v>
      </c>
      <c r="R303" s="273"/>
    </row>
    <row r="304" spans="1:18" ht="26.4" x14ac:dyDescent="0.25">
      <c r="A304" s="580" t="s">
        <v>306</v>
      </c>
      <c r="B304" s="581" t="s">
        <v>552</v>
      </c>
      <c r="C304" s="585" t="s">
        <v>536</v>
      </c>
      <c r="D304" s="598" t="s">
        <v>545</v>
      </c>
      <c r="E304" s="273"/>
      <c r="F304" s="584" t="s">
        <v>555</v>
      </c>
      <c r="G304" s="585" t="s">
        <v>592</v>
      </c>
      <c r="H304" s="586" t="s">
        <v>593</v>
      </c>
      <c r="I304" s="582" t="s">
        <v>558</v>
      </c>
      <c r="J304" s="587" t="s">
        <v>559</v>
      </c>
      <c r="K304" s="587">
        <v>1</v>
      </c>
      <c r="L304" s="588"/>
      <c r="M304" s="274">
        <v>1</v>
      </c>
      <c r="N304" s="274">
        <v>1</v>
      </c>
      <c r="O304" s="275">
        <f t="shared" si="8"/>
        <v>1</v>
      </c>
      <c r="P304" s="593">
        <v>1</v>
      </c>
      <c r="Q304" s="196">
        <f t="shared" si="9"/>
        <v>100</v>
      </c>
      <c r="R304" s="273"/>
    </row>
    <row r="305" spans="1:18" ht="26.4" x14ac:dyDescent="0.25">
      <c r="A305" s="580" t="s">
        <v>306</v>
      </c>
      <c r="B305" s="581" t="s">
        <v>552</v>
      </c>
      <c r="C305" s="585" t="s">
        <v>536</v>
      </c>
      <c r="D305" s="598" t="s">
        <v>545</v>
      </c>
      <c r="E305" s="273"/>
      <c r="F305" s="584" t="s">
        <v>555</v>
      </c>
      <c r="G305" s="585" t="s">
        <v>594</v>
      </c>
      <c r="H305" s="586" t="s">
        <v>557</v>
      </c>
      <c r="I305" s="582" t="s">
        <v>558</v>
      </c>
      <c r="J305" s="587" t="s">
        <v>559</v>
      </c>
      <c r="K305" s="587">
        <v>1</v>
      </c>
      <c r="L305" s="588"/>
      <c r="M305" s="274">
        <v>1</v>
      </c>
      <c r="N305" s="274">
        <v>1</v>
      </c>
      <c r="O305" s="275">
        <f t="shared" si="8"/>
        <v>1</v>
      </c>
      <c r="P305" s="593">
        <v>1</v>
      </c>
      <c r="Q305" s="196">
        <f t="shared" si="9"/>
        <v>100</v>
      </c>
      <c r="R305" s="273"/>
    </row>
    <row r="306" spans="1:18" ht="26.4" x14ac:dyDescent="0.25">
      <c r="A306" s="580" t="s">
        <v>306</v>
      </c>
      <c r="B306" s="581" t="s">
        <v>552</v>
      </c>
      <c r="C306" s="585" t="s">
        <v>536</v>
      </c>
      <c r="D306" s="598" t="s">
        <v>545</v>
      </c>
      <c r="E306" s="273"/>
      <c r="F306" s="584" t="s">
        <v>555</v>
      </c>
      <c r="G306" s="585" t="s">
        <v>595</v>
      </c>
      <c r="H306" s="586" t="s">
        <v>596</v>
      </c>
      <c r="I306" s="582" t="s">
        <v>558</v>
      </c>
      <c r="J306" s="587" t="s">
        <v>559</v>
      </c>
      <c r="K306" s="587">
        <v>1</v>
      </c>
      <c r="L306" s="588"/>
      <c r="M306" s="274">
        <v>1</v>
      </c>
      <c r="N306" s="274">
        <v>1</v>
      </c>
      <c r="O306" s="275">
        <f t="shared" si="8"/>
        <v>1</v>
      </c>
      <c r="P306" s="593">
        <v>1</v>
      </c>
      <c r="Q306" s="196">
        <f t="shared" si="9"/>
        <v>100</v>
      </c>
      <c r="R306" s="273"/>
    </row>
    <row r="307" spans="1:18" ht="26.4" x14ac:dyDescent="0.25">
      <c r="A307" s="580" t="s">
        <v>306</v>
      </c>
      <c r="B307" s="581" t="s">
        <v>552</v>
      </c>
      <c r="C307" s="585" t="s">
        <v>536</v>
      </c>
      <c r="D307" s="598" t="s">
        <v>545</v>
      </c>
      <c r="E307" s="273"/>
      <c r="F307" s="584" t="s">
        <v>555</v>
      </c>
      <c r="G307" s="585" t="s">
        <v>597</v>
      </c>
      <c r="H307" s="589" t="s">
        <v>598</v>
      </c>
      <c r="I307" s="582" t="s">
        <v>558</v>
      </c>
      <c r="J307" s="587" t="s">
        <v>559</v>
      </c>
      <c r="K307" s="587">
        <v>1</v>
      </c>
      <c r="L307" s="588"/>
      <c r="M307" s="274">
        <v>1</v>
      </c>
      <c r="N307" s="274">
        <v>1</v>
      </c>
      <c r="O307" s="275">
        <f t="shared" si="8"/>
        <v>1</v>
      </c>
      <c r="P307" s="593">
        <v>1</v>
      </c>
      <c r="Q307" s="196">
        <f t="shared" si="9"/>
        <v>100</v>
      </c>
      <c r="R307" s="273"/>
    </row>
    <row r="308" spans="1:18" ht="26.4" x14ac:dyDescent="0.25">
      <c r="A308" s="580" t="s">
        <v>306</v>
      </c>
      <c r="B308" s="581" t="s">
        <v>552</v>
      </c>
      <c r="C308" s="585" t="s">
        <v>536</v>
      </c>
      <c r="D308" s="598" t="s">
        <v>545</v>
      </c>
      <c r="E308" s="273"/>
      <c r="F308" s="584" t="s">
        <v>555</v>
      </c>
      <c r="G308" s="585" t="s">
        <v>599</v>
      </c>
      <c r="H308" s="589" t="s">
        <v>598</v>
      </c>
      <c r="I308" s="582" t="s">
        <v>558</v>
      </c>
      <c r="J308" s="587" t="s">
        <v>559</v>
      </c>
      <c r="K308" s="587">
        <v>1</v>
      </c>
      <c r="L308" s="588"/>
      <c r="M308" s="274">
        <v>1</v>
      </c>
      <c r="N308" s="274">
        <v>1</v>
      </c>
      <c r="O308" s="275">
        <f t="shared" si="8"/>
        <v>1</v>
      </c>
      <c r="P308" s="593">
        <v>1</v>
      </c>
      <c r="Q308" s="196">
        <f t="shared" si="9"/>
        <v>100</v>
      </c>
      <c r="R308" s="273"/>
    </row>
    <row r="309" spans="1:18" ht="26.4" x14ac:dyDescent="0.25">
      <c r="A309" s="580" t="s">
        <v>306</v>
      </c>
      <c r="B309" s="581" t="s">
        <v>552</v>
      </c>
      <c r="C309" s="585" t="s">
        <v>536</v>
      </c>
      <c r="D309" s="598" t="s">
        <v>545</v>
      </c>
      <c r="E309" s="273"/>
      <c r="F309" s="584" t="s">
        <v>600</v>
      </c>
      <c r="G309" s="585" t="s">
        <v>601</v>
      </c>
      <c r="H309" s="586" t="s">
        <v>557</v>
      </c>
      <c r="I309" s="582" t="s">
        <v>558</v>
      </c>
      <c r="J309" s="587" t="s">
        <v>559</v>
      </c>
      <c r="K309" s="587">
        <v>1</v>
      </c>
      <c r="L309" s="588"/>
      <c r="M309" s="274">
        <v>1</v>
      </c>
      <c r="N309" s="274">
        <v>1</v>
      </c>
      <c r="O309" s="275">
        <f t="shared" si="8"/>
        <v>1</v>
      </c>
      <c r="P309" s="593">
        <v>1</v>
      </c>
      <c r="Q309" s="196">
        <f t="shared" si="9"/>
        <v>100</v>
      </c>
      <c r="R309" s="273"/>
    </row>
    <row r="310" spans="1:18" ht="26.4" x14ac:dyDescent="0.25">
      <c r="A310" s="580" t="s">
        <v>306</v>
      </c>
      <c r="B310" s="581" t="s">
        <v>552</v>
      </c>
      <c r="C310" s="585" t="s">
        <v>536</v>
      </c>
      <c r="D310" s="598" t="s">
        <v>545</v>
      </c>
      <c r="E310" s="273"/>
      <c r="F310" s="584" t="s">
        <v>600</v>
      </c>
      <c r="G310" s="585" t="s">
        <v>602</v>
      </c>
      <c r="H310" s="586" t="s">
        <v>557</v>
      </c>
      <c r="I310" s="582" t="s">
        <v>558</v>
      </c>
      <c r="J310" s="587" t="s">
        <v>559</v>
      </c>
      <c r="K310" s="587">
        <v>1</v>
      </c>
      <c r="L310" s="588"/>
      <c r="M310" s="274">
        <v>1</v>
      </c>
      <c r="N310" s="274">
        <v>1</v>
      </c>
      <c r="O310" s="275">
        <f t="shared" si="8"/>
        <v>1</v>
      </c>
      <c r="P310" s="593">
        <v>1</v>
      </c>
      <c r="Q310" s="196">
        <f t="shared" si="9"/>
        <v>100</v>
      </c>
      <c r="R310" s="273"/>
    </row>
    <row r="311" spans="1:18" ht="39.6" x14ac:dyDescent="0.25">
      <c r="A311" s="580" t="s">
        <v>306</v>
      </c>
      <c r="B311" s="581" t="s">
        <v>552</v>
      </c>
      <c r="C311" s="585" t="s">
        <v>536</v>
      </c>
      <c r="D311" s="598" t="s">
        <v>545</v>
      </c>
      <c r="E311" s="273"/>
      <c r="F311" s="584" t="s">
        <v>600</v>
      </c>
      <c r="G311" s="585" t="s">
        <v>603</v>
      </c>
      <c r="H311" s="586" t="s">
        <v>557</v>
      </c>
      <c r="I311" s="582" t="s">
        <v>558</v>
      </c>
      <c r="J311" s="587" t="s">
        <v>559</v>
      </c>
      <c r="K311" s="587">
        <v>1</v>
      </c>
      <c r="L311" s="592" t="s">
        <v>567</v>
      </c>
      <c r="M311" s="274">
        <v>1</v>
      </c>
      <c r="N311" s="274">
        <v>1</v>
      </c>
      <c r="O311" s="275">
        <f t="shared" si="8"/>
        <v>1</v>
      </c>
      <c r="P311" s="593">
        <v>1</v>
      </c>
      <c r="Q311" s="196">
        <f t="shared" si="9"/>
        <v>100</v>
      </c>
      <c r="R311" s="273"/>
    </row>
    <row r="312" spans="1:18" ht="26.4" x14ac:dyDescent="0.25">
      <c r="A312" s="580" t="s">
        <v>306</v>
      </c>
      <c r="B312" s="581" t="s">
        <v>552</v>
      </c>
      <c r="C312" s="585" t="s">
        <v>536</v>
      </c>
      <c r="D312" s="598" t="s">
        <v>545</v>
      </c>
      <c r="E312" s="273"/>
      <c r="F312" s="584" t="s">
        <v>600</v>
      </c>
      <c r="G312" s="585" t="s">
        <v>604</v>
      </c>
      <c r="H312" s="586" t="s">
        <v>557</v>
      </c>
      <c r="I312" s="582" t="s">
        <v>558</v>
      </c>
      <c r="J312" s="587" t="s">
        <v>559</v>
      </c>
      <c r="K312" s="587">
        <v>1</v>
      </c>
      <c r="L312" s="588"/>
      <c r="M312" s="274">
        <v>1</v>
      </c>
      <c r="N312" s="274">
        <v>1</v>
      </c>
      <c r="O312" s="275">
        <f t="shared" si="8"/>
        <v>1</v>
      </c>
      <c r="P312" s="593">
        <v>1</v>
      </c>
      <c r="Q312" s="196">
        <f t="shared" si="9"/>
        <v>100</v>
      </c>
      <c r="R312" s="273"/>
    </row>
    <row r="313" spans="1:18" ht="26.4" x14ac:dyDescent="0.25">
      <c r="A313" s="580" t="s">
        <v>306</v>
      </c>
      <c r="B313" s="581" t="s">
        <v>552</v>
      </c>
      <c r="C313" s="585" t="s">
        <v>536</v>
      </c>
      <c r="D313" s="598" t="s">
        <v>545</v>
      </c>
      <c r="E313" s="273"/>
      <c r="F313" s="584" t="s">
        <v>600</v>
      </c>
      <c r="G313" s="585" t="s">
        <v>605</v>
      </c>
      <c r="H313" s="586" t="s">
        <v>557</v>
      </c>
      <c r="I313" s="582" t="s">
        <v>558</v>
      </c>
      <c r="J313" s="587" t="s">
        <v>559</v>
      </c>
      <c r="K313" s="587">
        <v>1</v>
      </c>
      <c r="L313" s="588"/>
      <c r="M313" s="274">
        <v>1</v>
      </c>
      <c r="N313" s="274">
        <v>1</v>
      </c>
      <c r="O313" s="275">
        <f t="shared" si="8"/>
        <v>1</v>
      </c>
      <c r="P313" s="593">
        <v>1</v>
      </c>
      <c r="Q313" s="196">
        <f t="shared" si="9"/>
        <v>100</v>
      </c>
      <c r="R313" s="273"/>
    </row>
    <row r="314" spans="1:18" ht="39.6" x14ac:dyDescent="0.25">
      <c r="A314" s="580" t="s">
        <v>306</v>
      </c>
      <c r="B314" s="581" t="s">
        <v>552</v>
      </c>
      <c r="C314" s="585" t="s">
        <v>536</v>
      </c>
      <c r="D314" s="598" t="s">
        <v>545</v>
      </c>
      <c r="E314" s="273"/>
      <c r="F314" s="584" t="s">
        <v>600</v>
      </c>
      <c r="G314" s="585" t="s">
        <v>606</v>
      </c>
      <c r="H314" s="586" t="s">
        <v>557</v>
      </c>
      <c r="I314" s="582" t="s">
        <v>558</v>
      </c>
      <c r="J314" s="587" t="s">
        <v>559</v>
      </c>
      <c r="K314" s="587">
        <v>1</v>
      </c>
      <c r="L314" s="592" t="s">
        <v>567</v>
      </c>
      <c r="M314" s="274">
        <v>1</v>
      </c>
      <c r="N314" s="274">
        <v>1</v>
      </c>
      <c r="O314" s="275">
        <f t="shared" si="8"/>
        <v>1</v>
      </c>
      <c r="P314" s="593">
        <v>1</v>
      </c>
      <c r="Q314" s="196">
        <f t="shared" si="9"/>
        <v>100</v>
      </c>
      <c r="R314" s="273"/>
    </row>
    <row r="315" spans="1:18" ht="26.4" x14ac:dyDescent="0.25">
      <c r="A315" s="580" t="s">
        <v>306</v>
      </c>
      <c r="B315" s="581" t="s">
        <v>552</v>
      </c>
      <c r="C315" s="585" t="s">
        <v>536</v>
      </c>
      <c r="D315" s="598" t="s">
        <v>545</v>
      </c>
      <c r="E315" s="273"/>
      <c r="F315" s="584" t="s">
        <v>600</v>
      </c>
      <c r="G315" s="585" t="s">
        <v>607</v>
      </c>
      <c r="H315" s="586" t="s">
        <v>557</v>
      </c>
      <c r="I315" s="582" t="s">
        <v>558</v>
      </c>
      <c r="J315" s="587" t="s">
        <v>559</v>
      </c>
      <c r="K315" s="587">
        <v>1</v>
      </c>
      <c r="L315" s="588"/>
      <c r="M315" s="274">
        <v>1</v>
      </c>
      <c r="N315" s="274">
        <v>1</v>
      </c>
      <c r="O315" s="275">
        <f t="shared" si="8"/>
        <v>1</v>
      </c>
      <c r="P315" s="593">
        <v>1</v>
      </c>
      <c r="Q315" s="196">
        <f t="shared" si="9"/>
        <v>100</v>
      </c>
      <c r="R315" s="273"/>
    </row>
    <row r="316" spans="1:18" ht="26.4" x14ac:dyDescent="0.25">
      <c r="A316" s="580" t="s">
        <v>306</v>
      </c>
      <c r="B316" s="581" t="s">
        <v>552</v>
      </c>
      <c r="C316" s="585" t="s">
        <v>536</v>
      </c>
      <c r="D316" s="598" t="s">
        <v>545</v>
      </c>
      <c r="E316" s="273"/>
      <c r="F316" s="584" t="s">
        <v>600</v>
      </c>
      <c r="G316" s="585" t="s">
        <v>608</v>
      </c>
      <c r="H316" s="586" t="s">
        <v>557</v>
      </c>
      <c r="I316" s="582" t="s">
        <v>558</v>
      </c>
      <c r="J316" s="587" t="s">
        <v>559</v>
      </c>
      <c r="K316" s="587">
        <v>1</v>
      </c>
      <c r="L316" s="588"/>
      <c r="M316" s="274">
        <v>1</v>
      </c>
      <c r="N316" s="274">
        <v>1</v>
      </c>
      <c r="O316" s="275">
        <f t="shared" si="8"/>
        <v>1</v>
      </c>
      <c r="P316" s="593">
        <v>1</v>
      </c>
      <c r="Q316" s="196">
        <f t="shared" si="9"/>
        <v>100</v>
      </c>
      <c r="R316" s="273"/>
    </row>
    <row r="317" spans="1:18" ht="40.200000000000003" customHeight="1" x14ac:dyDescent="0.25">
      <c r="A317" s="580" t="s">
        <v>306</v>
      </c>
      <c r="B317" s="581" t="s">
        <v>552</v>
      </c>
      <c r="C317" s="585" t="s">
        <v>613</v>
      </c>
      <c r="D317" s="598" t="s">
        <v>545</v>
      </c>
      <c r="E317" s="273"/>
      <c r="F317" s="584" t="s">
        <v>555</v>
      </c>
      <c r="G317" s="585" t="s">
        <v>556</v>
      </c>
      <c r="H317" s="586" t="s">
        <v>557</v>
      </c>
      <c r="I317" s="582" t="s">
        <v>558</v>
      </c>
      <c r="J317" s="587" t="s">
        <v>559</v>
      </c>
      <c r="K317" s="587">
        <v>1</v>
      </c>
      <c r="L317" s="588"/>
      <c r="M317" s="274">
        <v>1</v>
      </c>
      <c r="N317" s="274">
        <v>1</v>
      </c>
      <c r="O317" s="275">
        <f t="shared" si="8"/>
        <v>1</v>
      </c>
      <c r="P317" s="593">
        <v>1</v>
      </c>
      <c r="Q317" s="196">
        <f t="shared" si="9"/>
        <v>100</v>
      </c>
      <c r="R317" s="273"/>
    </row>
    <row r="318" spans="1:18" ht="40.200000000000003" customHeight="1" x14ac:dyDescent="0.25">
      <c r="A318" s="580" t="s">
        <v>306</v>
      </c>
      <c r="B318" s="581" t="s">
        <v>552</v>
      </c>
      <c r="C318" s="585" t="s">
        <v>613</v>
      </c>
      <c r="D318" s="598" t="s">
        <v>545</v>
      </c>
      <c r="E318" s="273"/>
      <c r="F318" s="584" t="s">
        <v>555</v>
      </c>
      <c r="G318" s="585" t="s">
        <v>560</v>
      </c>
      <c r="H318" s="589" t="s">
        <v>561</v>
      </c>
      <c r="I318" s="582"/>
      <c r="J318" s="276"/>
      <c r="K318" s="587"/>
      <c r="L318" s="277"/>
      <c r="M318" s="590" t="s">
        <v>1102</v>
      </c>
      <c r="N318" s="590" t="s">
        <v>1102</v>
      </c>
      <c r="O318" s="590" t="s">
        <v>1102</v>
      </c>
      <c r="P318" s="590" t="s">
        <v>1102</v>
      </c>
      <c r="Q318" s="196" t="s">
        <v>1102</v>
      </c>
      <c r="R318" s="273"/>
    </row>
    <row r="319" spans="1:18" ht="40.200000000000003" customHeight="1" x14ac:dyDescent="0.25">
      <c r="A319" s="580" t="s">
        <v>306</v>
      </c>
      <c r="B319" s="581" t="s">
        <v>552</v>
      </c>
      <c r="C319" s="585" t="s">
        <v>613</v>
      </c>
      <c r="D319" s="598" t="s">
        <v>545</v>
      </c>
      <c r="E319" s="273"/>
      <c r="F319" s="584" t="s">
        <v>555</v>
      </c>
      <c r="G319" s="585" t="s">
        <v>562</v>
      </c>
      <c r="H319" s="586" t="s">
        <v>557</v>
      </c>
      <c r="I319" s="582" t="s">
        <v>558</v>
      </c>
      <c r="J319" s="587" t="s">
        <v>559</v>
      </c>
      <c r="K319" s="587">
        <v>1</v>
      </c>
      <c r="L319" s="277"/>
      <c r="M319" s="274">
        <v>1</v>
      </c>
      <c r="N319" s="274">
        <v>1</v>
      </c>
      <c r="O319" s="275">
        <f t="shared" si="8"/>
        <v>1</v>
      </c>
      <c r="P319" s="591">
        <v>1</v>
      </c>
      <c r="Q319" s="196">
        <f t="shared" si="9"/>
        <v>100</v>
      </c>
      <c r="R319" s="273"/>
    </row>
    <row r="320" spans="1:18" ht="40.200000000000003" customHeight="1" x14ac:dyDescent="0.25">
      <c r="A320" s="580" t="s">
        <v>306</v>
      </c>
      <c r="B320" s="581" t="s">
        <v>552</v>
      </c>
      <c r="C320" s="585" t="s">
        <v>613</v>
      </c>
      <c r="D320" s="598" t="s">
        <v>545</v>
      </c>
      <c r="E320" s="273"/>
      <c r="F320" s="600" t="s">
        <v>555</v>
      </c>
      <c r="G320" s="466" t="s">
        <v>609</v>
      </c>
      <c r="H320" s="601" t="s">
        <v>557</v>
      </c>
      <c r="I320" s="582" t="s">
        <v>558</v>
      </c>
      <c r="J320" s="587" t="s">
        <v>559</v>
      </c>
      <c r="K320" s="587">
        <v>1</v>
      </c>
      <c r="L320" s="277"/>
      <c r="M320" s="274">
        <v>1</v>
      </c>
      <c r="N320" s="274">
        <v>1</v>
      </c>
      <c r="O320" s="275">
        <f t="shared" si="8"/>
        <v>1</v>
      </c>
      <c r="P320" s="591">
        <v>1</v>
      </c>
      <c r="Q320" s="196">
        <f t="shared" si="9"/>
        <v>100</v>
      </c>
      <c r="R320" s="273"/>
    </row>
    <row r="321" spans="1:18" ht="40.200000000000003" customHeight="1" x14ac:dyDescent="0.25">
      <c r="A321" s="580" t="s">
        <v>306</v>
      </c>
      <c r="B321" s="581" t="s">
        <v>552</v>
      </c>
      <c r="C321" s="585" t="s">
        <v>613</v>
      </c>
      <c r="D321" s="598" t="s">
        <v>545</v>
      </c>
      <c r="E321" s="273"/>
      <c r="F321" s="600" t="s">
        <v>555</v>
      </c>
      <c r="G321" s="466" t="s">
        <v>610</v>
      </c>
      <c r="H321" s="601" t="s">
        <v>565</v>
      </c>
      <c r="I321" s="582" t="s">
        <v>566</v>
      </c>
      <c r="J321" s="587" t="s">
        <v>559</v>
      </c>
      <c r="K321" s="587">
        <v>1</v>
      </c>
      <c r="L321" s="592" t="s">
        <v>567</v>
      </c>
      <c r="M321" s="274">
        <v>1</v>
      </c>
      <c r="N321" s="274">
        <v>1</v>
      </c>
      <c r="O321" s="275">
        <f t="shared" si="8"/>
        <v>1</v>
      </c>
      <c r="P321" s="593">
        <v>1</v>
      </c>
      <c r="Q321" s="196">
        <f t="shared" si="9"/>
        <v>100</v>
      </c>
      <c r="R321" s="273"/>
    </row>
    <row r="322" spans="1:18" ht="40.200000000000003" customHeight="1" x14ac:dyDescent="0.25">
      <c r="A322" s="580" t="s">
        <v>306</v>
      </c>
      <c r="B322" s="581" t="s">
        <v>552</v>
      </c>
      <c r="C322" s="585" t="s">
        <v>613</v>
      </c>
      <c r="D322" s="598" t="s">
        <v>545</v>
      </c>
      <c r="E322" s="273"/>
      <c r="F322" s="584" t="s">
        <v>555</v>
      </c>
      <c r="G322" s="585" t="s">
        <v>568</v>
      </c>
      <c r="H322" s="586" t="s">
        <v>557</v>
      </c>
      <c r="I322" s="582" t="s">
        <v>558</v>
      </c>
      <c r="J322" s="587" t="s">
        <v>559</v>
      </c>
      <c r="K322" s="587">
        <v>1</v>
      </c>
      <c r="L322" s="277"/>
      <c r="M322" s="274">
        <v>1</v>
      </c>
      <c r="N322" s="274">
        <v>1</v>
      </c>
      <c r="O322" s="275">
        <f t="shared" si="8"/>
        <v>1</v>
      </c>
      <c r="P322" s="591">
        <v>1</v>
      </c>
      <c r="Q322" s="196">
        <f t="shared" si="9"/>
        <v>100</v>
      </c>
      <c r="R322" s="273"/>
    </row>
    <row r="323" spans="1:18" ht="40.200000000000003" customHeight="1" x14ac:dyDescent="0.25">
      <c r="A323" s="580" t="s">
        <v>306</v>
      </c>
      <c r="B323" s="581" t="s">
        <v>552</v>
      </c>
      <c r="C323" s="585" t="s">
        <v>613</v>
      </c>
      <c r="D323" s="598" t="s">
        <v>545</v>
      </c>
      <c r="E323" s="273"/>
      <c r="F323" s="600" t="s">
        <v>555</v>
      </c>
      <c r="G323" s="466" t="s">
        <v>569</v>
      </c>
      <c r="H323" s="601" t="s">
        <v>557</v>
      </c>
      <c r="I323" s="582" t="s">
        <v>558</v>
      </c>
      <c r="J323" s="587" t="s">
        <v>559</v>
      </c>
      <c r="K323" s="587">
        <v>1</v>
      </c>
      <c r="L323" s="588"/>
      <c r="M323" s="274">
        <v>1</v>
      </c>
      <c r="N323" s="274">
        <v>1</v>
      </c>
      <c r="O323" s="275">
        <f t="shared" si="8"/>
        <v>1</v>
      </c>
      <c r="P323" s="591">
        <v>1</v>
      </c>
      <c r="Q323" s="196">
        <f t="shared" si="9"/>
        <v>100</v>
      </c>
      <c r="R323" s="273"/>
    </row>
    <row r="324" spans="1:18" ht="40.200000000000003" customHeight="1" x14ac:dyDescent="0.25">
      <c r="A324" s="580" t="s">
        <v>306</v>
      </c>
      <c r="B324" s="581" t="s">
        <v>552</v>
      </c>
      <c r="C324" s="585" t="s">
        <v>613</v>
      </c>
      <c r="D324" s="598" t="s">
        <v>545</v>
      </c>
      <c r="E324" s="273"/>
      <c r="F324" s="600" t="s">
        <v>555</v>
      </c>
      <c r="G324" s="466" t="s">
        <v>570</v>
      </c>
      <c r="H324" s="601" t="s">
        <v>557</v>
      </c>
      <c r="I324" s="582" t="s">
        <v>558</v>
      </c>
      <c r="J324" s="587" t="s">
        <v>559</v>
      </c>
      <c r="K324" s="587">
        <v>1</v>
      </c>
      <c r="L324" s="588"/>
      <c r="M324" s="274">
        <v>1</v>
      </c>
      <c r="N324" s="274">
        <v>1</v>
      </c>
      <c r="O324" s="275">
        <f t="shared" si="8"/>
        <v>1</v>
      </c>
      <c r="P324" s="593">
        <v>1</v>
      </c>
      <c r="Q324" s="196">
        <f t="shared" si="9"/>
        <v>100</v>
      </c>
      <c r="R324" s="273"/>
    </row>
    <row r="325" spans="1:18" ht="40.200000000000003" customHeight="1" x14ac:dyDescent="0.25">
      <c r="A325" s="580" t="s">
        <v>306</v>
      </c>
      <c r="B325" s="581" t="s">
        <v>552</v>
      </c>
      <c r="C325" s="585" t="s">
        <v>613</v>
      </c>
      <c r="D325" s="598" t="s">
        <v>545</v>
      </c>
      <c r="E325" s="273"/>
      <c r="F325" s="584" t="s">
        <v>555</v>
      </c>
      <c r="G325" s="585" t="s">
        <v>571</v>
      </c>
      <c r="H325" s="586" t="s">
        <v>557</v>
      </c>
      <c r="I325" s="582" t="s">
        <v>558</v>
      </c>
      <c r="J325" s="587" t="s">
        <v>559</v>
      </c>
      <c r="K325" s="587">
        <v>1</v>
      </c>
      <c r="L325" s="588"/>
      <c r="M325" s="274">
        <v>1</v>
      </c>
      <c r="N325" s="274">
        <v>1</v>
      </c>
      <c r="O325" s="275">
        <f t="shared" si="8"/>
        <v>1</v>
      </c>
      <c r="P325" s="593">
        <v>1</v>
      </c>
      <c r="Q325" s="196">
        <f t="shared" si="9"/>
        <v>100</v>
      </c>
      <c r="R325" s="273"/>
    </row>
    <row r="326" spans="1:18" ht="40.200000000000003" customHeight="1" x14ac:dyDescent="0.25">
      <c r="A326" s="580" t="s">
        <v>306</v>
      </c>
      <c r="B326" s="581" t="s">
        <v>552</v>
      </c>
      <c r="C326" s="585" t="s">
        <v>613</v>
      </c>
      <c r="D326" s="598" t="s">
        <v>545</v>
      </c>
      <c r="E326" s="273"/>
      <c r="F326" s="584" t="s">
        <v>555</v>
      </c>
      <c r="G326" s="585" t="s">
        <v>572</v>
      </c>
      <c r="H326" s="586" t="s">
        <v>557</v>
      </c>
      <c r="I326" s="582" t="s">
        <v>558</v>
      </c>
      <c r="J326" s="587" t="s">
        <v>559</v>
      </c>
      <c r="K326" s="587">
        <v>1</v>
      </c>
      <c r="L326" s="588"/>
      <c r="M326" s="590" t="s">
        <v>1102</v>
      </c>
      <c r="N326" s="590" t="s">
        <v>1102</v>
      </c>
      <c r="O326" s="590" t="s">
        <v>1102</v>
      </c>
      <c r="P326" s="590" t="s">
        <v>1102</v>
      </c>
      <c r="Q326" s="196" t="s">
        <v>1102</v>
      </c>
      <c r="R326" s="273"/>
    </row>
    <row r="327" spans="1:18" ht="40.200000000000003" customHeight="1" x14ac:dyDescent="0.25">
      <c r="A327" s="580" t="s">
        <v>306</v>
      </c>
      <c r="B327" s="581" t="s">
        <v>552</v>
      </c>
      <c r="C327" s="585" t="s">
        <v>613</v>
      </c>
      <c r="D327" s="598" t="s">
        <v>545</v>
      </c>
      <c r="E327" s="273"/>
      <c r="F327" s="584" t="s">
        <v>555</v>
      </c>
      <c r="G327" s="585" t="s">
        <v>573</v>
      </c>
      <c r="H327" s="586" t="s">
        <v>574</v>
      </c>
      <c r="I327" s="582" t="s">
        <v>558</v>
      </c>
      <c r="J327" s="587" t="s">
        <v>559</v>
      </c>
      <c r="K327" s="587">
        <v>1</v>
      </c>
      <c r="L327" s="588"/>
      <c r="M327" s="274">
        <v>1</v>
      </c>
      <c r="N327" s="274">
        <v>1</v>
      </c>
      <c r="O327" s="275">
        <f t="shared" ref="O327:O363" si="10">N327/M327</f>
        <v>1</v>
      </c>
      <c r="P327" s="593">
        <v>1</v>
      </c>
      <c r="Q327" s="196">
        <f t="shared" ref="Q327:Q363" si="11">N327/(M327*K327/100)</f>
        <v>100</v>
      </c>
      <c r="R327" s="273"/>
    </row>
    <row r="328" spans="1:18" ht="40.200000000000003" customHeight="1" x14ac:dyDescent="0.25">
      <c r="A328" s="580" t="s">
        <v>306</v>
      </c>
      <c r="B328" s="581" t="s">
        <v>552</v>
      </c>
      <c r="C328" s="585" t="s">
        <v>613</v>
      </c>
      <c r="D328" s="598" t="s">
        <v>545</v>
      </c>
      <c r="E328" s="273"/>
      <c r="F328" s="584" t="s">
        <v>555</v>
      </c>
      <c r="G328" s="585" t="s">
        <v>575</v>
      </c>
      <c r="H328" s="586" t="s">
        <v>574</v>
      </c>
      <c r="I328" s="582" t="s">
        <v>558</v>
      </c>
      <c r="J328" s="587" t="s">
        <v>559</v>
      </c>
      <c r="K328" s="587">
        <v>1</v>
      </c>
      <c r="L328" s="588"/>
      <c r="M328" s="274">
        <v>1</v>
      </c>
      <c r="N328" s="274">
        <v>1</v>
      </c>
      <c r="O328" s="275">
        <f t="shared" si="10"/>
        <v>1</v>
      </c>
      <c r="P328" s="593">
        <v>1</v>
      </c>
      <c r="Q328" s="196">
        <f t="shared" si="11"/>
        <v>100</v>
      </c>
      <c r="R328" s="273"/>
    </row>
    <row r="329" spans="1:18" ht="40.200000000000003" customHeight="1" x14ac:dyDescent="0.25">
      <c r="A329" s="580" t="s">
        <v>306</v>
      </c>
      <c r="B329" s="581" t="s">
        <v>552</v>
      </c>
      <c r="C329" s="585" t="s">
        <v>613</v>
      </c>
      <c r="D329" s="598" t="s">
        <v>545</v>
      </c>
      <c r="E329" s="273"/>
      <c r="F329" s="584" t="s">
        <v>555</v>
      </c>
      <c r="G329" s="585" t="s">
        <v>576</v>
      </c>
      <c r="H329" s="586" t="s">
        <v>557</v>
      </c>
      <c r="I329" s="582" t="s">
        <v>558</v>
      </c>
      <c r="J329" s="587" t="s">
        <v>559</v>
      </c>
      <c r="K329" s="587">
        <v>1</v>
      </c>
      <c r="L329" s="588"/>
      <c r="M329" s="274">
        <v>1</v>
      </c>
      <c r="N329" s="274">
        <v>1</v>
      </c>
      <c r="O329" s="275">
        <f t="shared" si="10"/>
        <v>1</v>
      </c>
      <c r="P329" s="593">
        <v>1</v>
      </c>
      <c r="Q329" s="196">
        <f t="shared" si="11"/>
        <v>100</v>
      </c>
      <c r="R329" s="273"/>
    </row>
    <row r="330" spans="1:18" ht="40.200000000000003" customHeight="1" x14ac:dyDescent="0.25">
      <c r="A330" s="580" t="s">
        <v>306</v>
      </c>
      <c r="B330" s="581" t="s">
        <v>552</v>
      </c>
      <c r="C330" s="585" t="s">
        <v>613</v>
      </c>
      <c r="D330" s="598" t="s">
        <v>545</v>
      </c>
      <c r="E330" s="273"/>
      <c r="F330" s="584" t="s">
        <v>555</v>
      </c>
      <c r="G330" s="585" t="s">
        <v>577</v>
      </c>
      <c r="H330" s="586" t="s">
        <v>578</v>
      </c>
      <c r="I330" s="582" t="s">
        <v>566</v>
      </c>
      <c r="J330" s="587" t="s">
        <v>559</v>
      </c>
      <c r="K330" s="587">
        <v>1</v>
      </c>
      <c r="L330" s="588"/>
      <c r="M330" s="274">
        <v>1</v>
      </c>
      <c r="N330" s="274">
        <v>1</v>
      </c>
      <c r="O330" s="275">
        <f t="shared" si="10"/>
        <v>1</v>
      </c>
      <c r="P330" s="593">
        <v>1</v>
      </c>
      <c r="Q330" s="196">
        <f t="shared" si="11"/>
        <v>100</v>
      </c>
      <c r="R330" s="273"/>
    </row>
    <row r="331" spans="1:18" ht="40.200000000000003" customHeight="1" x14ac:dyDescent="0.25">
      <c r="A331" s="580" t="s">
        <v>306</v>
      </c>
      <c r="B331" s="581" t="s">
        <v>552</v>
      </c>
      <c r="C331" s="585" t="s">
        <v>613</v>
      </c>
      <c r="D331" s="598" t="s">
        <v>545</v>
      </c>
      <c r="E331" s="273"/>
      <c r="F331" s="584" t="s">
        <v>555</v>
      </c>
      <c r="G331" s="585" t="s">
        <v>579</v>
      </c>
      <c r="H331" s="589" t="s">
        <v>561</v>
      </c>
      <c r="I331" s="582"/>
      <c r="J331" s="587"/>
      <c r="K331" s="594"/>
      <c r="L331" s="588"/>
      <c r="M331" s="590" t="s">
        <v>1102</v>
      </c>
      <c r="N331" s="590" t="s">
        <v>1102</v>
      </c>
      <c r="O331" s="590" t="s">
        <v>1102</v>
      </c>
      <c r="P331" s="590" t="s">
        <v>1102</v>
      </c>
      <c r="Q331" s="196" t="s">
        <v>1102</v>
      </c>
      <c r="R331" s="273"/>
    </row>
    <row r="332" spans="1:18" ht="40.200000000000003" customHeight="1" x14ac:dyDescent="0.25">
      <c r="A332" s="580" t="s">
        <v>306</v>
      </c>
      <c r="B332" s="581" t="s">
        <v>552</v>
      </c>
      <c r="C332" s="585" t="s">
        <v>613</v>
      </c>
      <c r="D332" s="598" t="s">
        <v>545</v>
      </c>
      <c r="E332" s="273"/>
      <c r="F332" s="584" t="s">
        <v>555</v>
      </c>
      <c r="G332" s="585" t="s">
        <v>580</v>
      </c>
      <c r="H332" s="586" t="s">
        <v>557</v>
      </c>
      <c r="I332" s="582" t="s">
        <v>558</v>
      </c>
      <c r="J332" s="587" t="s">
        <v>559</v>
      </c>
      <c r="K332" s="587">
        <v>1</v>
      </c>
      <c r="L332" s="588"/>
      <c r="M332" s="274">
        <v>1</v>
      </c>
      <c r="N332" s="274">
        <v>1</v>
      </c>
      <c r="O332" s="275">
        <f t="shared" si="10"/>
        <v>1</v>
      </c>
      <c r="P332" s="593">
        <v>1</v>
      </c>
      <c r="Q332" s="196">
        <f t="shared" si="11"/>
        <v>100</v>
      </c>
      <c r="R332" s="273"/>
    </row>
    <row r="333" spans="1:18" ht="40.200000000000003" customHeight="1" x14ac:dyDescent="0.25">
      <c r="A333" s="580" t="s">
        <v>306</v>
      </c>
      <c r="B333" s="581" t="s">
        <v>552</v>
      </c>
      <c r="C333" s="585" t="s">
        <v>613</v>
      </c>
      <c r="D333" s="598" t="s">
        <v>545</v>
      </c>
      <c r="E333" s="273"/>
      <c r="F333" s="584" t="s">
        <v>555</v>
      </c>
      <c r="G333" s="585" t="s">
        <v>581</v>
      </c>
      <c r="H333" s="586" t="s">
        <v>557</v>
      </c>
      <c r="I333" s="582" t="s">
        <v>558</v>
      </c>
      <c r="J333" s="587" t="s">
        <v>559</v>
      </c>
      <c r="K333" s="587">
        <v>1</v>
      </c>
      <c r="L333" s="588"/>
      <c r="M333" s="274">
        <v>1</v>
      </c>
      <c r="N333" s="274">
        <v>1</v>
      </c>
      <c r="O333" s="275">
        <f t="shared" si="10"/>
        <v>1</v>
      </c>
      <c r="P333" s="593">
        <v>1</v>
      </c>
      <c r="Q333" s="196">
        <f t="shared" si="11"/>
        <v>100</v>
      </c>
      <c r="R333" s="273"/>
    </row>
    <row r="334" spans="1:18" ht="40.200000000000003" customHeight="1" x14ac:dyDescent="0.25">
      <c r="A334" s="580" t="s">
        <v>306</v>
      </c>
      <c r="B334" s="581" t="s">
        <v>552</v>
      </c>
      <c r="C334" s="585" t="s">
        <v>613</v>
      </c>
      <c r="D334" s="598" t="s">
        <v>545</v>
      </c>
      <c r="E334" s="273"/>
      <c r="F334" s="584" t="s">
        <v>555</v>
      </c>
      <c r="G334" s="585" t="s">
        <v>582</v>
      </c>
      <c r="H334" s="586" t="s">
        <v>578</v>
      </c>
      <c r="I334" s="582" t="s">
        <v>566</v>
      </c>
      <c r="J334" s="587" t="s">
        <v>559</v>
      </c>
      <c r="K334" s="587">
        <v>1</v>
      </c>
      <c r="L334" s="588"/>
      <c r="M334" s="274">
        <v>1</v>
      </c>
      <c r="N334" s="274">
        <v>1</v>
      </c>
      <c r="O334" s="275">
        <f t="shared" si="10"/>
        <v>1</v>
      </c>
      <c r="P334" s="593">
        <v>1</v>
      </c>
      <c r="Q334" s="196">
        <f t="shared" si="11"/>
        <v>100</v>
      </c>
      <c r="R334" s="273"/>
    </row>
    <row r="335" spans="1:18" ht="40.200000000000003" customHeight="1" x14ac:dyDescent="0.25">
      <c r="A335" s="580" t="s">
        <v>306</v>
      </c>
      <c r="B335" s="581" t="s">
        <v>552</v>
      </c>
      <c r="C335" s="585" t="s">
        <v>613</v>
      </c>
      <c r="D335" s="598" t="s">
        <v>545</v>
      </c>
      <c r="E335" s="273"/>
      <c r="F335" s="584" t="s">
        <v>555</v>
      </c>
      <c r="G335" s="585" t="s">
        <v>583</v>
      </c>
      <c r="H335" s="586" t="s">
        <v>557</v>
      </c>
      <c r="I335" s="582" t="s">
        <v>558</v>
      </c>
      <c r="J335" s="587" t="s">
        <v>559</v>
      </c>
      <c r="K335" s="587">
        <v>1</v>
      </c>
      <c r="L335" s="588"/>
      <c r="M335" s="274">
        <v>1</v>
      </c>
      <c r="N335" s="274">
        <v>1</v>
      </c>
      <c r="O335" s="275">
        <f t="shared" si="10"/>
        <v>1</v>
      </c>
      <c r="P335" s="593">
        <v>1</v>
      </c>
      <c r="Q335" s="196">
        <f t="shared" si="11"/>
        <v>100</v>
      </c>
      <c r="R335" s="273"/>
    </row>
    <row r="336" spans="1:18" ht="40.200000000000003" customHeight="1" x14ac:dyDescent="0.25">
      <c r="A336" s="580" t="s">
        <v>306</v>
      </c>
      <c r="B336" s="581" t="s">
        <v>552</v>
      </c>
      <c r="C336" s="585" t="s">
        <v>613</v>
      </c>
      <c r="D336" s="598" t="s">
        <v>545</v>
      </c>
      <c r="E336" s="273"/>
      <c r="F336" s="584" t="s">
        <v>555</v>
      </c>
      <c r="G336" s="585" t="s">
        <v>584</v>
      </c>
      <c r="H336" s="586" t="s">
        <v>557</v>
      </c>
      <c r="I336" s="582" t="s">
        <v>558</v>
      </c>
      <c r="J336" s="587" t="s">
        <v>559</v>
      </c>
      <c r="K336" s="587">
        <v>1</v>
      </c>
      <c r="L336" s="592" t="s">
        <v>567</v>
      </c>
      <c r="M336" s="274">
        <v>1</v>
      </c>
      <c r="N336" s="274">
        <v>1</v>
      </c>
      <c r="O336" s="275">
        <f t="shared" si="10"/>
        <v>1</v>
      </c>
      <c r="P336" s="593">
        <v>1</v>
      </c>
      <c r="Q336" s="196">
        <f t="shared" si="11"/>
        <v>100</v>
      </c>
      <c r="R336" s="273"/>
    </row>
    <row r="337" spans="1:18" ht="40.200000000000003" customHeight="1" x14ac:dyDescent="0.25">
      <c r="A337" s="580" t="s">
        <v>306</v>
      </c>
      <c r="B337" s="581" t="s">
        <v>552</v>
      </c>
      <c r="C337" s="585" t="s">
        <v>613</v>
      </c>
      <c r="D337" s="598" t="s">
        <v>545</v>
      </c>
      <c r="E337" s="273"/>
      <c r="F337" s="584" t="s">
        <v>555</v>
      </c>
      <c r="G337" s="585" t="s">
        <v>585</v>
      </c>
      <c r="H337" s="586" t="s">
        <v>586</v>
      </c>
      <c r="I337" s="582" t="s">
        <v>566</v>
      </c>
      <c r="J337" s="587" t="s">
        <v>559</v>
      </c>
      <c r="K337" s="587">
        <v>1</v>
      </c>
      <c r="L337" s="588"/>
      <c r="M337" s="274">
        <v>1</v>
      </c>
      <c r="N337" s="274">
        <v>1</v>
      </c>
      <c r="O337" s="275">
        <f t="shared" si="10"/>
        <v>1</v>
      </c>
      <c r="P337" s="593">
        <v>1</v>
      </c>
      <c r="Q337" s="196">
        <f t="shared" si="11"/>
        <v>100</v>
      </c>
      <c r="R337" s="273"/>
    </row>
    <row r="338" spans="1:18" ht="40.200000000000003" customHeight="1" x14ac:dyDescent="0.25">
      <c r="A338" s="580" t="s">
        <v>306</v>
      </c>
      <c r="B338" s="581" t="s">
        <v>552</v>
      </c>
      <c r="C338" s="585" t="s">
        <v>613</v>
      </c>
      <c r="D338" s="598" t="s">
        <v>545</v>
      </c>
      <c r="E338" s="273"/>
      <c r="F338" s="584" t="s">
        <v>555</v>
      </c>
      <c r="G338" s="585" t="s">
        <v>240</v>
      </c>
      <c r="H338" s="586" t="s">
        <v>587</v>
      </c>
      <c r="I338" s="582" t="s">
        <v>558</v>
      </c>
      <c r="J338" s="587" t="s">
        <v>559</v>
      </c>
      <c r="K338" s="587">
        <v>1</v>
      </c>
      <c r="L338" s="588"/>
      <c r="M338" s="274">
        <v>1</v>
      </c>
      <c r="N338" s="274">
        <v>1</v>
      </c>
      <c r="O338" s="275">
        <f t="shared" si="10"/>
        <v>1</v>
      </c>
      <c r="P338" s="593">
        <v>1</v>
      </c>
      <c r="Q338" s="196">
        <f t="shared" si="11"/>
        <v>100</v>
      </c>
      <c r="R338" s="273"/>
    </row>
    <row r="339" spans="1:18" ht="40.200000000000003" customHeight="1" x14ac:dyDescent="0.25">
      <c r="A339" s="580" t="s">
        <v>306</v>
      </c>
      <c r="B339" s="581" t="s">
        <v>552</v>
      </c>
      <c r="C339" s="585" t="s">
        <v>613</v>
      </c>
      <c r="D339" s="598" t="s">
        <v>545</v>
      </c>
      <c r="E339" s="273"/>
      <c r="F339" s="584" t="s">
        <v>555</v>
      </c>
      <c r="G339" s="585" t="s">
        <v>588</v>
      </c>
      <c r="H339" s="586" t="s">
        <v>587</v>
      </c>
      <c r="I339" s="582" t="s">
        <v>558</v>
      </c>
      <c r="J339" s="587" t="s">
        <v>559</v>
      </c>
      <c r="K339" s="587">
        <v>1</v>
      </c>
      <c r="L339" s="588"/>
      <c r="M339" s="274">
        <v>1</v>
      </c>
      <c r="N339" s="274">
        <v>1</v>
      </c>
      <c r="O339" s="275">
        <f t="shared" si="10"/>
        <v>1</v>
      </c>
      <c r="P339" s="593">
        <v>1</v>
      </c>
      <c r="Q339" s="196">
        <f t="shared" si="11"/>
        <v>100</v>
      </c>
      <c r="R339" s="273"/>
    </row>
    <row r="340" spans="1:18" ht="40.200000000000003" customHeight="1" x14ac:dyDescent="0.25">
      <c r="A340" s="580" t="s">
        <v>306</v>
      </c>
      <c r="B340" s="581" t="s">
        <v>552</v>
      </c>
      <c r="C340" s="585" t="s">
        <v>613</v>
      </c>
      <c r="D340" s="598" t="s">
        <v>545</v>
      </c>
      <c r="E340" s="273"/>
      <c r="F340" s="584" t="s">
        <v>555</v>
      </c>
      <c r="G340" s="585" t="s">
        <v>611</v>
      </c>
      <c r="H340" s="586" t="s">
        <v>587</v>
      </c>
      <c r="I340" s="582" t="s">
        <v>558</v>
      </c>
      <c r="J340" s="587" t="s">
        <v>559</v>
      </c>
      <c r="K340" s="587">
        <v>1</v>
      </c>
      <c r="L340" s="588"/>
      <c r="M340" s="274">
        <v>1</v>
      </c>
      <c r="N340" s="274">
        <v>1</v>
      </c>
      <c r="O340" s="275">
        <f t="shared" si="10"/>
        <v>1</v>
      </c>
      <c r="P340" s="593">
        <v>1</v>
      </c>
      <c r="Q340" s="196">
        <f t="shared" si="11"/>
        <v>100</v>
      </c>
      <c r="R340" s="273"/>
    </row>
    <row r="341" spans="1:18" ht="40.200000000000003" customHeight="1" x14ac:dyDescent="0.25">
      <c r="A341" s="580" t="s">
        <v>306</v>
      </c>
      <c r="B341" s="581" t="s">
        <v>552</v>
      </c>
      <c r="C341" s="585" t="s">
        <v>613</v>
      </c>
      <c r="D341" s="598" t="s">
        <v>545</v>
      </c>
      <c r="E341" s="273"/>
      <c r="F341" s="584" t="s">
        <v>555</v>
      </c>
      <c r="G341" s="585" t="s">
        <v>612</v>
      </c>
      <c r="H341" s="586" t="s">
        <v>587</v>
      </c>
      <c r="I341" s="582" t="s">
        <v>558</v>
      </c>
      <c r="J341" s="587" t="s">
        <v>559</v>
      </c>
      <c r="K341" s="587">
        <v>1</v>
      </c>
      <c r="L341" s="588"/>
      <c r="M341" s="274">
        <v>1</v>
      </c>
      <c r="N341" s="274">
        <v>1</v>
      </c>
      <c r="O341" s="275">
        <f t="shared" si="10"/>
        <v>1</v>
      </c>
      <c r="P341" s="593">
        <v>1</v>
      </c>
      <c r="Q341" s="196">
        <f t="shared" si="11"/>
        <v>100</v>
      </c>
      <c r="R341" s="273"/>
    </row>
    <row r="342" spans="1:18" ht="40.200000000000003" customHeight="1" x14ac:dyDescent="0.25">
      <c r="A342" s="580" t="s">
        <v>306</v>
      </c>
      <c r="B342" s="581" t="s">
        <v>552</v>
      </c>
      <c r="C342" s="585" t="s">
        <v>613</v>
      </c>
      <c r="D342" s="598" t="s">
        <v>545</v>
      </c>
      <c r="E342" s="273"/>
      <c r="F342" s="584" t="s">
        <v>555</v>
      </c>
      <c r="G342" s="585" t="s">
        <v>591</v>
      </c>
      <c r="H342" s="586" t="s">
        <v>587</v>
      </c>
      <c r="I342" s="582" t="s">
        <v>558</v>
      </c>
      <c r="J342" s="587" t="s">
        <v>559</v>
      </c>
      <c r="K342" s="587">
        <v>1</v>
      </c>
      <c r="L342" s="588"/>
      <c r="M342" s="274">
        <v>1</v>
      </c>
      <c r="N342" s="274">
        <v>1</v>
      </c>
      <c r="O342" s="275">
        <f t="shared" si="10"/>
        <v>1</v>
      </c>
      <c r="P342" s="593">
        <v>1</v>
      </c>
      <c r="Q342" s="196">
        <f t="shared" si="11"/>
        <v>100</v>
      </c>
      <c r="R342" s="273"/>
    </row>
    <row r="343" spans="1:18" ht="40.200000000000003" customHeight="1" x14ac:dyDescent="0.25">
      <c r="A343" s="580" t="s">
        <v>306</v>
      </c>
      <c r="B343" s="581" t="s">
        <v>552</v>
      </c>
      <c r="C343" s="585" t="s">
        <v>613</v>
      </c>
      <c r="D343" s="598" t="s">
        <v>545</v>
      </c>
      <c r="E343" s="273"/>
      <c r="F343" s="584" t="s">
        <v>555</v>
      </c>
      <c r="G343" s="585" t="s">
        <v>592</v>
      </c>
      <c r="H343" s="586" t="s">
        <v>593</v>
      </c>
      <c r="I343" s="582" t="s">
        <v>558</v>
      </c>
      <c r="J343" s="587" t="s">
        <v>559</v>
      </c>
      <c r="K343" s="587">
        <v>1</v>
      </c>
      <c r="L343" s="588"/>
      <c r="M343" s="274">
        <v>1</v>
      </c>
      <c r="N343" s="274">
        <v>1</v>
      </c>
      <c r="O343" s="275">
        <f t="shared" si="10"/>
        <v>1</v>
      </c>
      <c r="P343" s="593">
        <v>1</v>
      </c>
      <c r="Q343" s="196">
        <f t="shared" si="11"/>
        <v>100</v>
      </c>
      <c r="R343" s="273"/>
    </row>
    <row r="344" spans="1:18" ht="40.200000000000003" customHeight="1" x14ac:dyDescent="0.25">
      <c r="A344" s="580" t="s">
        <v>306</v>
      </c>
      <c r="B344" s="581" t="s">
        <v>552</v>
      </c>
      <c r="C344" s="585" t="s">
        <v>613</v>
      </c>
      <c r="D344" s="598" t="s">
        <v>545</v>
      </c>
      <c r="E344" s="273"/>
      <c r="F344" s="584" t="s">
        <v>555</v>
      </c>
      <c r="G344" s="585" t="s">
        <v>594</v>
      </c>
      <c r="H344" s="586" t="s">
        <v>557</v>
      </c>
      <c r="I344" s="582" t="s">
        <v>558</v>
      </c>
      <c r="J344" s="587" t="s">
        <v>559</v>
      </c>
      <c r="K344" s="587">
        <v>1</v>
      </c>
      <c r="L344" s="588"/>
      <c r="M344" s="274">
        <v>1</v>
      </c>
      <c r="N344" s="274">
        <v>1</v>
      </c>
      <c r="O344" s="275">
        <f t="shared" si="10"/>
        <v>1</v>
      </c>
      <c r="P344" s="593">
        <v>1</v>
      </c>
      <c r="Q344" s="196">
        <f t="shared" si="11"/>
        <v>100</v>
      </c>
      <c r="R344" s="273"/>
    </row>
    <row r="345" spans="1:18" ht="40.200000000000003" customHeight="1" x14ac:dyDescent="0.25">
      <c r="A345" s="580" t="s">
        <v>306</v>
      </c>
      <c r="B345" s="581" t="s">
        <v>552</v>
      </c>
      <c r="C345" s="585" t="s">
        <v>613</v>
      </c>
      <c r="D345" s="598" t="s">
        <v>545</v>
      </c>
      <c r="E345" s="273"/>
      <c r="F345" s="584" t="s">
        <v>555</v>
      </c>
      <c r="G345" s="585" t="s">
        <v>595</v>
      </c>
      <c r="H345" s="586" t="s">
        <v>596</v>
      </c>
      <c r="I345" s="582" t="s">
        <v>558</v>
      </c>
      <c r="J345" s="587" t="s">
        <v>559</v>
      </c>
      <c r="K345" s="587">
        <v>1</v>
      </c>
      <c r="L345" s="588"/>
      <c r="M345" s="274">
        <v>1</v>
      </c>
      <c r="N345" s="274">
        <v>1</v>
      </c>
      <c r="O345" s="275">
        <f t="shared" si="10"/>
        <v>1</v>
      </c>
      <c r="P345" s="593">
        <v>1</v>
      </c>
      <c r="Q345" s="196">
        <f t="shared" si="11"/>
        <v>100</v>
      </c>
      <c r="R345" s="273"/>
    </row>
    <row r="346" spans="1:18" ht="40.200000000000003" customHeight="1" x14ac:dyDescent="0.25">
      <c r="A346" s="580" t="s">
        <v>306</v>
      </c>
      <c r="B346" s="581" t="s">
        <v>552</v>
      </c>
      <c r="C346" s="585" t="s">
        <v>613</v>
      </c>
      <c r="D346" s="598" t="s">
        <v>545</v>
      </c>
      <c r="E346" s="273"/>
      <c r="F346" s="584" t="s">
        <v>555</v>
      </c>
      <c r="G346" s="585" t="s">
        <v>597</v>
      </c>
      <c r="H346" s="589" t="s">
        <v>598</v>
      </c>
      <c r="I346" s="582" t="s">
        <v>558</v>
      </c>
      <c r="J346" s="587" t="s">
        <v>559</v>
      </c>
      <c r="K346" s="587">
        <v>1</v>
      </c>
      <c r="L346" s="588"/>
      <c r="M346" s="274">
        <v>1</v>
      </c>
      <c r="N346" s="274">
        <v>1</v>
      </c>
      <c r="O346" s="275">
        <f t="shared" si="10"/>
        <v>1</v>
      </c>
      <c r="P346" s="593">
        <v>1</v>
      </c>
      <c r="Q346" s="196">
        <f t="shared" si="11"/>
        <v>100</v>
      </c>
      <c r="R346" s="273"/>
    </row>
    <row r="347" spans="1:18" ht="40.200000000000003" customHeight="1" x14ac:dyDescent="0.25">
      <c r="A347" s="580" t="s">
        <v>306</v>
      </c>
      <c r="B347" s="581" t="s">
        <v>552</v>
      </c>
      <c r="C347" s="585" t="s">
        <v>613</v>
      </c>
      <c r="D347" s="598" t="s">
        <v>545</v>
      </c>
      <c r="E347" s="273"/>
      <c r="F347" s="584" t="s">
        <v>555</v>
      </c>
      <c r="G347" s="585" t="s">
        <v>599</v>
      </c>
      <c r="H347" s="589" t="s">
        <v>598</v>
      </c>
      <c r="I347" s="582" t="s">
        <v>558</v>
      </c>
      <c r="J347" s="587" t="s">
        <v>559</v>
      </c>
      <c r="K347" s="587">
        <v>1</v>
      </c>
      <c r="L347" s="588"/>
      <c r="M347" s="274">
        <v>1</v>
      </c>
      <c r="N347" s="274">
        <v>1</v>
      </c>
      <c r="O347" s="275">
        <f t="shared" si="10"/>
        <v>1</v>
      </c>
      <c r="P347" s="593">
        <v>1</v>
      </c>
      <c r="Q347" s="196">
        <f t="shared" si="11"/>
        <v>100</v>
      </c>
      <c r="R347" s="273"/>
    </row>
    <row r="348" spans="1:18" ht="40.200000000000003" customHeight="1" x14ac:dyDescent="0.25">
      <c r="A348" s="580" t="s">
        <v>306</v>
      </c>
      <c r="B348" s="581" t="s">
        <v>552</v>
      </c>
      <c r="C348" s="585" t="s">
        <v>613</v>
      </c>
      <c r="D348" s="598" t="s">
        <v>545</v>
      </c>
      <c r="E348" s="273"/>
      <c r="F348" s="584" t="s">
        <v>600</v>
      </c>
      <c r="G348" s="585" t="s">
        <v>601</v>
      </c>
      <c r="H348" s="586" t="s">
        <v>557</v>
      </c>
      <c r="I348" s="582" t="s">
        <v>558</v>
      </c>
      <c r="J348" s="587" t="s">
        <v>559</v>
      </c>
      <c r="K348" s="587">
        <v>1</v>
      </c>
      <c r="L348" s="588"/>
      <c r="M348" s="274">
        <v>1</v>
      </c>
      <c r="N348" s="274">
        <v>1</v>
      </c>
      <c r="O348" s="275">
        <f t="shared" si="10"/>
        <v>1</v>
      </c>
      <c r="P348" s="593">
        <v>1</v>
      </c>
      <c r="Q348" s="196">
        <f t="shared" si="11"/>
        <v>100</v>
      </c>
      <c r="R348" s="273"/>
    </row>
    <row r="349" spans="1:18" ht="40.200000000000003" customHeight="1" x14ac:dyDescent="0.25">
      <c r="A349" s="580" t="s">
        <v>306</v>
      </c>
      <c r="B349" s="581" t="s">
        <v>552</v>
      </c>
      <c r="C349" s="585" t="s">
        <v>613</v>
      </c>
      <c r="D349" s="598" t="s">
        <v>545</v>
      </c>
      <c r="E349" s="273"/>
      <c r="F349" s="584" t="s">
        <v>600</v>
      </c>
      <c r="G349" s="585" t="s">
        <v>602</v>
      </c>
      <c r="H349" s="586" t="s">
        <v>557</v>
      </c>
      <c r="I349" s="582" t="s">
        <v>558</v>
      </c>
      <c r="J349" s="587" t="s">
        <v>559</v>
      </c>
      <c r="K349" s="587">
        <v>1</v>
      </c>
      <c r="L349" s="588"/>
      <c r="M349" s="274">
        <v>1</v>
      </c>
      <c r="N349" s="274">
        <v>1</v>
      </c>
      <c r="O349" s="275">
        <f t="shared" si="10"/>
        <v>1</v>
      </c>
      <c r="P349" s="593">
        <v>1</v>
      </c>
      <c r="Q349" s="196">
        <f t="shared" si="11"/>
        <v>100</v>
      </c>
      <c r="R349" s="273"/>
    </row>
    <row r="350" spans="1:18" ht="40.200000000000003" customHeight="1" x14ac:dyDescent="0.25">
      <c r="A350" s="580" t="s">
        <v>306</v>
      </c>
      <c r="B350" s="581" t="s">
        <v>552</v>
      </c>
      <c r="C350" s="585" t="s">
        <v>613</v>
      </c>
      <c r="D350" s="598" t="s">
        <v>545</v>
      </c>
      <c r="E350" s="273"/>
      <c r="F350" s="584" t="s">
        <v>600</v>
      </c>
      <c r="G350" s="585" t="s">
        <v>603</v>
      </c>
      <c r="H350" s="586" t="s">
        <v>557</v>
      </c>
      <c r="I350" s="582" t="s">
        <v>558</v>
      </c>
      <c r="J350" s="587" t="s">
        <v>559</v>
      </c>
      <c r="K350" s="587">
        <v>1</v>
      </c>
      <c r="L350" s="592" t="s">
        <v>567</v>
      </c>
      <c r="M350" s="274">
        <v>1</v>
      </c>
      <c r="N350" s="274">
        <v>1</v>
      </c>
      <c r="O350" s="275">
        <f t="shared" si="10"/>
        <v>1</v>
      </c>
      <c r="P350" s="593">
        <v>1</v>
      </c>
      <c r="Q350" s="196">
        <f t="shared" si="11"/>
        <v>100</v>
      </c>
      <c r="R350" s="273"/>
    </row>
    <row r="351" spans="1:18" ht="40.200000000000003" customHeight="1" x14ac:dyDescent="0.25">
      <c r="A351" s="580" t="s">
        <v>306</v>
      </c>
      <c r="B351" s="581" t="s">
        <v>552</v>
      </c>
      <c r="C351" s="585" t="s">
        <v>613</v>
      </c>
      <c r="D351" s="598" t="s">
        <v>545</v>
      </c>
      <c r="E351" s="273"/>
      <c r="F351" s="584" t="s">
        <v>600</v>
      </c>
      <c r="G351" s="585" t="s">
        <v>604</v>
      </c>
      <c r="H351" s="586" t="s">
        <v>557</v>
      </c>
      <c r="I351" s="582" t="s">
        <v>558</v>
      </c>
      <c r="J351" s="587" t="s">
        <v>559</v>
      </c>
      <c r="K351" s="587">
        <v>1</v>
      </c>
      <c r="L351" s="588"/>
      <c r="M351" s="274">
        <v>1</v>
      </c>
      <c r="N351" s="274">
        <v>1</v>
      </c>
      <c r="O351" s="275">
        <f t="shared" si="10"/>
        <v>1</v>
      </c>
      <c r="P351" s="593">
        <v>1</v>
      </c>
      <c r="Q351" s="196">
        <f t="shared" si="11"/>
        <v>100</v>
      </c>
      <c r="R351" s="273"/>
    </row>
    <row r="352" spans="1:18" ht="40.200000000000003" customHeight="1" x14ac:dyDescent="0.25">
      <c r="A352" s="580" t="s">
        <v>306</v>
      </c>
      <c r="B352" s="581" t="s">
        <v>552</v>
      </c>
      <c r="C352" s="585" t="s">
        <v>613</v>
      </c>
      <c r="D352" s="598" t="s">
        <v>545</v>
      </c>
      <c r="E352" s="273"/>
      <c r="F352" s="584" t="s">
        <v>600</v>
      </c>
      <c r="G352" s="585" t="s">
        <v>605</v>
      </c>
      <c r="H352" s="586" t="s">
        <v>557</v>
      </c>
      <c r="I352" s="582" t="s">
        <v>558</v>
      </c>
      <c r="J352" s="587" t="s">
        <v>559</v>
      </c>
      <c r="K352" s="587">
        <v>1</v>
      </c>
      <c r="L352" s="588"/>
      <c r="M352" s="274">
        <v>1</v>
      </c>
      <c r="N352" s="274">
        <v>1</v>
      </c>
      <c r="O352" s="275">
        <f t="shared" si="10"/>
        <v>1</v>
      </c>
      <c r="P352" s="593">
        <v>1</v>
      </c>
      <c r="Q352" s="196">
        <f t="shared" si="11"/>
        <v>100</v>
      </c>
      <c r="R352" s="273"/>
    </row>
    <row r="353" spans="1:18" ht="40.200000000000003" customHeight="1" x14ac:dyDescent="0.25">
      <c r="A353" s="580" t="s">
        <v>306</v>
      </c>
      <c r="B353" s="581" t="s">
        <v>552</v>
      </c>
      <c r="C353" s="585" t="s">
        <v>613</v>
      </c>
      <c r="D353" s="598" t="s">
        <v>545</v>
      </c>
      <c r="E353" s="273"/>
      <c r="F353" s="584" t="s">
        <v>600</v>
      </c>
      <c r="G353" s="585" t="s">
        <v>606</v>
      </c>
      <c r="H353" s="586" t="s">
        <v>557</v>
      </c>
      <c r="I353" s="582" t="s">
        <v>558</v>
      </c>
      <c r="J353" s="587" t="s">
        <v>559</v>
      </c>
      <c r="K353" s="587">
        <v>1</v>
      </c>
      <c r="L353" s="592" t="s">
        <v>567</v>
      </c>
      <c r="M353" s="274">
        <v>1</v>
      </c>
      <c r="N353" s="274">
        <v>1</v>
      </c>
      <c r="O353" s="275">
        <f t="shared" si="10"/>
        <v>1</v>
      </c>
      <c r="P353" s="593">
        <v>1</v>
      </c>
      <c r="Q353" s="196">
        <f t="shared" si="11"/>
        <v>100</v>
      </c>
      <c r="R353" s="273"/>
    </row>
    <row r="354" spans="1:18" ht="40.200000000000003" customHeight="1" x14ac:dyDescent="0.25">
      <c r="A354" s="580" t="s">
        <v>306</v>
      </c>
      <c r="B354" s="581" t="s">
        <v>552</v>
      </c>
      <c r="C354" s="585" t="s">
        <v>613</v>
      </c>
      <c r="D354" s="598" t="s">
        <v>545</v>
      </c>
      <c r="E354" s="273"/>
      <c r="F354" s="584" t="s">
        <v>600</v>
      </c>
      <c r="G354" s="585" t="s">
        <v>607</v>
      </c>
      <c r="H354" s="586" t="s">
        <v>557</v>
      </c>
      <c r="I354" s="582" t="s">
        <v>558</v>
      </c>
      <c r="J354" s="587" t="s">
        <v>559</v>
      </c>
      <c r="K354" s="587">
        <v>1</v>
      </c>
      <c r="L354" s="588"/>
      <c r="M354" s="274">
        <v>1</v>
      </c>
      <c r="N354" s="274">
        <v>1</v>
      </c>
      <c r="O354" s="275">
        <f t="shared" si="10"/>
        <v>1</v>
      </c>
      <c r="P354" s="593">
        <v>1</v>
      </c>
      <c r="Q354" s="196">
        <f t="shared" si="11"/>
        <v>100</v>
      </c>
      <c r="R354" s="273"/>
    </row>
    <row r="355" spans="1:18" ht="40.200000000000003" customHeight="1" x14ac:dyDescent="0.25">
      <c r="A355" s="580" t="s">
        <v>306</v>
      </c>
      <c r="B355" s="581" t="s">
        <v>552</v>
      </c>
      <c r="C355" s="585" t="s">
        <v>613</v>
      </c>
      <c r="D355" s="598" t="s">
        <v>545</v>
      </c>
      <c r="E355" s="273"/>
      <c r="F355" s="584" t="s">
        <v>600</v>
      </c>
      <c r="G355" s="585" t="s">
        <v>608</v>
      </c>
      <c r="H355" s="586" t="s">
        <v>557</v>
      </c>
      <c r="I355" s="582" t="s">
        <v>558</v>
      </c>
      <c r="J355" s="587" t="s">
        <v>559</v>
      </c>
      <c r="K355" s="587">
        <v>1</v>
      </c>
      <c r="L355" s="588"/>
      <c r="M355" s="274">
        <v>1</v>
      </c>
      <c r="N355" s="274">
        <v>1</v>
      </c>
      <c r="O355" s="275">
        <f t="shared" si="10"/>
        <v>1</v>
      </c>
      <c r="P355" s="593">
        <v>1</v>
      </c>
      <c r="Q355" s="196">
        <f t="shared" si="11"/>
        <v>100</v>
      </c>
      <c r="R355" s="273"/>
    </row>
    <row r="356" spans="1:18" ht="26.4" x14ac:dyDescent="0.25">
      <c r="A356" s="580" t="s">
        <v>306</v>
      </c>
      <c r="B356" s="581" t="s">
        <v>552</v>
      </c>
      <c r="C356" s="585" t="s">
        <v>614</v>
      </c>
      <c r="D356" s="583" t="s">
        <v>615</v>
      </c>
      <c r="E356" s="273"/>
      <c r="F356" s="584" t="s">
        <v>555</v>
      </c>
      <c r="G356" s="585" t="s">
        <v>240</v>
      </c>
      <c r="H356" s="586" t="s">
        <v>587</v>
      </c>
      <c r="I356" s="582" t="s">
        <v>558</v>
      </c>
      <c r="J356" s="587" t="s">
        <v>559</v>
      </c>
      <c r="K356" s="587">
        <v>1</v>
      </c>
      <c r="L356" s="588"/>
      <c r="M356" s="274">
        <v>41</v>
      </c>
      <c r="N356" s="274">
        <v>41</v>
      </c>
      <c r="O356" s="275">
        <f t="shared" si="10"/>
        <v>1</v>
      </c>
      <c r="P356" s="593">
        <v>1</v>
      </c>
      <c r="Q356" s="196">
        <f t="shared" si="11"/>
        <v>100</v>
      </c>
      <c r="R356" s="273"/>
    </row>
    <row r="357" spans="1:18" ht="26.4" x14ac:dyDescent="0.25">
      <c r="A357" s="580" t="s">
        <v>306</v>
      </c>
      <c r="B357" s="581" t="s">
        <v>552</v>
      </c>
      <c r="C357" s="585" t="s">
        <v>614</v>
      </c>
      <c r="D357" s="583" t="s">
        <v>615</v>
      </c>
      <c r="E357" s="273"/>
      <c r="F357" s="584" t="s">
        <v>555</v>
      </c>
      <c r="G357" s="585" t="s">
        <v>588</v>
      </c>
      <c r="H357" s="586" t="s">
        <v>587</v>
      </c>
      <c r="I357" s="582" t="s">
        <v>558</v>
      </c>
      <c r="J357" s="587" t="s">
        <v>559</v>
      </c>
      <c r="K357" s="587">
        <v>1</v>
      </c>
      <c r="L357" s="588"/>
      <c r="M357" s="274">
        <v>41</v>
      </c>
      <c r="N357" s="274">
        <v>41</v>
      </c>
      <c r="O357" s="275">
        <f t="shared" si="10"/>
        <v>1</v>
      </c>
      <c r="P357" s="593">
        <v>1</v>
      </c>
      <c r="Q357" s="196">
        <f t="shared" si="11"/>
        <v>100</v>
      </c>
      <c r="R357" s="273"/>
    </row>
    <row r="358" spans="1:18" ht="26.4" x14ac:dyDescent="0.25">
      <c r="A358" s="580" t="s">
        <v>306</v>
      </c>
      <c r="B358" s="581" t="s">
        <v>552</v>
      </c>
      <c r="C358" s="585" t="s">
        <v>614</v>
      </c>
      <c r="D358" s="583" t="s">
        <v>615</v>
      </c>
      <c r="E358" s="273"/>
      <c r="F358" s="584" t="s">
        <v>555</v>
      </c>
      <c r="G358" s="585" t="s">
        <v>611</v>
      </c>
      <c r="H358" s="586" t="s">
        <v>587</v>
      </c>
      <c r="I358" s="582" t="s">
        <v>558</v>
      </c>
      <c r="J358" s="587" t="s">
        <v>559</v>
      </c>
      <c r="K358" s="587">
        <v>1</v>
      </c>
      <c r="L358" s="588"/>
      <c r="M358" s="274">
        <v>41</v>
      </c>
      <c r="N358" s="274">
        <v>41</v>
      </c>
      <c r="O358" s="275">
        <f t="shared" si="10"/>
        <v>1</v>
      </c>
      <c r="P358" s="593">
        <v>1</v>
      </c>
      <c r="Q358" s="196">
        <f t="shared" si="11"/>
        <v>100</v>
      </c>
      <c r="R358" s="273"/>
    </row>
    <row r="359" spans="1:18" ht="26.4" x14ac:dyDescent="0.25">
      <c r="A359" s="580" t="s">
        <v>306</v>
      </c>
      <c r="B359" s="581" t="s">
        <v>552</v>
      </c>
      <c r="C359" s="585" t="s">
        <v>614</v>
      </c>
      <c r="D359" s="583" t="s">
        <v>615</v>
      </c>
      <c r="E359" s="273"/>
      <c r="F359" s="584" t="s">
        <v>555</v>
      </c>
      <c r="G359" s="585" t="s">
        <v>612</v>
      </c>
      <c r="H359" s="586" t="s">
        <v>587</v>
      </c>
      <c r="I359" s="582" t="s">
        <v>558</v>
      </c>
      <c r="J359" s="587" t="s">
        <v>559</v>
      </c>
      <c r="K359" s="587">
        <v>1</v>
      </c>
      <c r="L359" s="588"/>
      <c r="M359" s="274">
        <v>41</v>
      </c>
      <c r="N359" s="274">
        <v>41</v>
      </c>
      <c r="O359" s="275">
        <f t="shared" si="10"/>
        <v>1</v>
      </c>
      <c r="P359" s="593">
        <v>1</v>
      </c>
      <c r="Q359" s="196">
        <f t="shared" si="11"/>
        <v>100</v>
      </c>
      <c r="R359" s="273"/>
    </row>
    <row r="360" spans="1:18" ht="26.4" x14ac:dyDescent="0.25">
      <c r="A360" s="580" t="s">
        <v>306</v>
      </c>
      <c r="B360" s="581" t="s">
        <v>552</v>
      </c>
      <c r="C360" s="585" t="s">
        <v>614</v>
      </c>
      <c r="D360" s="583" t="s">
        <v>615</v>
      </c>
      <c r="E360" s="273"/>
      <c r="F360" s="584" t="s">
        <v>555</v>
      </c>
      <c r="G360" s="585" t="s">
        <v>591</v>
      </c>
      <c r="H360" s="586" t="s">
        <v>587</v>
      </c>
      <c r="I360" s="582" t="s">
        <v>558</v>
      </c>
      <c r="J360" s="587" t="s">
        <v>559</v>
      </c>
      <c r="K360" s="587">
        <v>1</v>
      </c>
      <c r="L360" s="588"/>
      <c r="M360" s="274">
        <v>41</v>
      </c>
      <c r="N360" s="274">
        <v>41</v>
      </c>
      <c r="O360" s="275">
        <f t="shared" si="10"/>
        <v>1</v>
      </c>
      <c r="P360" s="593">
        <v>1</v>
      </c>
      <c r="Q360" s="196">
        <f t="shared" si="11"/>
        <v>100</v>
      </c>
      <c r="R360" s="273"/>
    </row>
    <row r="361" spans="1:18" ht="26.4" x14ac:dyDescent="0.25">
      <c r="A361" s="580" t="s">
        <v>306</v>
      </c>
      <c r="B361" s="581" t="s">
        <v>552</v>
      </c>
      <c r="C361" s="585" t="s">
        <v>614</v>
      </c>
      <c r="D361" s="583" t="s">
        <v>615</v>
      </c>
      <c r="E361" s="273"/>
      <c r="F361" s="584" t="s">
        <v>555</v>
      </c>
      <c r="G361" s="585" t="s">
        <v>595</v>
      </c>
      <c r="H361" s="586" t="s">
        <v>596</v>
      </c>
      <c r="I361" s="582" t="s">
        <v>558</v>
      </c>
      <c r="J361" s="587" t="s">
        <v>559</v>
      </c>
      <c r="K361" s="587">
        <v>1</v>
      </c>
      <c r="L361" s="588"/>
      <c r="M361" s="274">
        <v>41</v>
      </c>
      <c r="N361" s="274">
        <v>41</v>
      </c>
      <c r="O361" s="275">
        <f t="shared" si="10"/>
        <v>1</v>
      </c>
      <c r="P361" s="593">
        <v>1</v>
      </c>
      <c r="Q361" s="196">
        <f t="shared" si="11"/>
        <v>100</v>
      </c>
      <c r="R361" s="273"/>
    </row>
    <row r="362" spans="1:18" ht="26.4" x14ac:dyDescent="0.25">
      <c r="A362" s="580" t="s">
        <v>306</v>
      </c>
      <c r="B362" s="581" t="s">
        <v>552</v>
      </c>
      <c r="C362" s="585" t="s">
        <v>614</v>
      </c>
      <c r="D362" s="583" t="s">
        <v>615</v>
      </c>
      <c r="E362" s="273"/>
      <c r="F362" s="584" t="s">
        <v>555</v>
      </c>
      <c r="G362" s="585" t="s">
        <v>577</v>
      </c>
      <c r="H362" s="586" t="s">
        <v>557</v>
      </c>
      <c r="I362" s="582" t="s">
        <v>558</v>
      </c>
      <c r="J362" s="587" t="s">
        <v>559</v>
      </c>
      <c r="K362" s="587">
        <v>1</v>
      </c>
      <c r="L362" s="588"/>
      <c r="M362" s="274">
        <v>41</v>
      </c>
      <c r="N362" s="274">
        <v>41</v>
      </c>
      <c r="O362" s="275">
        <f t="shared" si="10"/>
        <v>1</v>
      </c>
      <c r="P362" s="593">
        <v>1</v>
      </c>
      <c r="Q362" s="196">
        <f t="shared" si="11"/>
        <v>100</v>
      </c>
      <c r="R362" s="273"/>
    </row>
    <row r="363" spans="1:18" ht="26.4" x14ac:dyDescent="0.25">
      <c r="A363" s="580" t="s">
        <v>306</v>
      </c>
      <c r="B363" s="581" t="s">
        <v>552</v>
      </c>
      <c r="C363" s="585" t="s">
        <v>614</v>
      </c>
      <c r="D363" s="583" t="s">
        <v>615</v>
      </c>
      <c r="E363" s="273"/>
      <c r="F363" s="584" t="s">
        <v>555</v>
      </c>
      <c r="G363" s="585" t="s">
        <v>576</v>
      </c>
      <c r="H363" s="586" t="s">
        <v>557</v>
      </c>
      <c r="I363" s="582" t="s">
        <v>558</v>
      </c>
      <c r="J363" s="587" t="s">
        <v>559</v>
      </c>
      <c r="K363" s="587">
        <v>1</v>
      </c>
      <c r="L363" s="588"/>
      <c r="M363" s="274">
        <v>41</v>
      </c>
      <c r="N363" s="274">
        <v>41</v>
      </c>
      <c r="O363" s="275">
        <f t="shared" si="10"/>
        <v>1</v>
      </c>
      <c r="P363" s="593">
        <v>1</v>
      </c>
      <c r="Q363" s="196">
        <f t="shared" si="11"/>
        <v>100</v>
      </c>
      <c r="R363" s="273"/>
    </row>
    <row r="364" spans="1:18" ht="26.4" x14ac:dyDescent="0.25">
      <c r="A364" s="602" t="s">
        <v>306</v>
      </c>
      <c r="B364" s="603" t="s">
        <v>552</v>
      </c>
      <c r="C364" s="604" t="s">
        <v>543</v>
      </c>
      <c r="D364" s="605" t="s">
        <v>532</v>
      </c>
      <c r="E364" s="606"/>
      <c r="F364" s="607" t="s">
        <v>555</v>
      </c>
      <c r="G364" s="604" t="s">
        <v>556</v>
      </c>
      <c r="H364" s="608" t="s">
        <v>557</v>
      </c>
      <c r="I364" s="609" t="s">
        <v>558</v>
      </c>
      <c r="J364" s="610" t="s">
        <v>559</v>
      </c>
      <c r="K364" s="610">
        <v>1</v>
      </c>
      <c r="L364" s="611"/>
      <c r="M364" s="612">
        <v>1</v>
      </c>
      <c r="N364" s="612">
        <v>1</v>
      </c>
      <c r="O364" s="613">
        <v>1</v>
      </c>
      <c r="P364" s="591">
        <v>1</v>
      </c>
      <c r="Q364" s="614">
        <v>100</v>
      </c>
      <c r="R364" s="612" t="s">
        <v>1104</v>
      </c>
    </row>
    <row r="365" spans="1:18" ht="26.4" x14ac:dyDescent="0.25">
      <c r="A365" s="602" t="s">
        <v>306</v>
      </c>
      <c r="B365" s="603" t="s">
        <v>552</v>
      </c>
      <c r="C365" s="604" t="s">
        <v>543</v>
      </c>
      <c r="D365" s="605" t="s">
        <v>532</v>
      </c>
      <c r="E365" s="606"/>
      <c r="F365" s="607" t="s">
        <v>555</v>
      </c>
      <c r="G365" s="604" t="s">
        <v>560</v>
      </c>
      <c r="H365" s="615" t="s">
        <v>561</v>
      </c>
      <c r="I365" s="609"/>
      <c r="J365" s="610"/>
      <c r="K365" s="616"/>
      <c r="L365" s="611"/>
      <c r="M365" s="617" t="s">
        <v>1102</v>
      </c>
      <c r="N365" s="617" t="s">
        <v>1102</v>
      </c>
      <c r="O365" s="617" t="s">
        <v>1102</v>
      </c>
      <c r="P365" s="618" t="s">
        <v>1102</v>
      </c>
      <c r="Q365" s="614" t="s">
        <v>1102</v>
      </c>
      <c r="R365" s="612" t="s">
        <v>1104</v>
      </c>
    </row>
    <row r="366" spans="1:18" ht="26.4" x14ac:dyDescent="0.25">
      <c r="A366" s="602" t="s">
        <v>306</v>
      </c>
      <c r="B366" s="603" t="s">
        <v>552</v>
      </c>
      <c r="C366" s="604" t="s">
        <v>543</v>
      </c>
      <c r="D366" s="605" t="s">
        <v>532</v>
      </c>
      <c r="E366" s="606"/>
      <c r="F366" s="607" t="s">
        <v>555</v>
      </c>
      <c r="G366" s="604" t="s">
        <v>562</v>
      </c>
      <c r="H366" s="608" t="s">
        <v>557</v>
      </c>
      <c r="I366" s="609" t="s">
        <v>558</v>
      </c>
      <c r="J366" s="610" t="s">
        <v>559</v>
      </c>
      <c r="K366" s="610">
        <v>1</v>
      </c>
      <c r="L366" s="619"/>
      <c r="M366" s="612">
        <v>1</v>
      </c>
      <c r="N366" s="612">
        <v>1</v>
      </c>
      <c r="O366" s="613">
        <v>1</v>
      </c>
      <c r="P366" s="591">
        <v>1</v>
      </c>
      <c r="Q366" s="614">
        <v>100</v>
      </c>
      <c r="R366" s="612" t="s">
        <v>1104</v>
      </c>
    </row>
    <row r="367" spans="1:18" ht="26.4" x14ac:dyDescent="0.25">
      <c r="A367" s="602" t="s">
        <v>306</v>
      </c>
      <c r="B367" s="603" t="s">
        <v>552</v>
      </c>
      <c r="C367" s="604" t="s">
        <v>543</v>
      </c>
      <c r="D367" s="605" t="s">
        <v>532</v>
      </c>
      <c r="E367" s="606"/>
      <c r="F367" s="607" t="s">
        <v>555</v>
      </c>
      <c r="G367" s="604" t="s">
        <v>609</v>
      </c>
      <c r="H367" s="608" t="s">
        <v>557</v>
      </c>
      <c r="I367" s="609" t="s">
        <v>558</v>
      </c>
      <c r="J367" s="610" t="s">
        <v>559</v>
      </c>
      <c r="K367" s="610">
        <v>1</v>
      </c>
      <c r="L367" s="619"/>
      <c r="M367" s="612">
        <v>1</v>
      </c>
      <c r="N367" s="612">
        <v>1</v>
      </c>
      <c r="O367" s="613">
        <v>1</v>
      </c>
      <c r="P367" s="591">
        <v>1</v>
      </c>
      <c r="Q367" s="614">
        <v>100</v>
      </c>
      <c r="R367" s="612" t="s">
        <v>1104</v>
      </c>
    </row>
    <row r="368" spans="1:18" ht="26.4" x14ac:dyDescent="0.25">
      <c r="A368" s="602" t="s">
        <v>306</v>
      </c>
      <c r="B368" s="603" t="s">
        <v>552</v>
      </c>
      <c r="C368" s="604" t="s">
        <v>543</v>
      </c>
      <c r="D368" s="605" t="s">
        <v>532</v>
      </c>
      <c r="E368" s="606"/>
      <c r="F368" s="607" t="s">
        <v>555</v>
      </c>
      <c r="G368" s="604" t="s">
        <v>610</v>
      </c>
      <c r="H368" s="608" t="s">
        <v>565</v>
      </c>
      <c r="I368" s="609" t="s">
        <v>566</v>
      </c>
      <c r="J368" s="610" t="s">
        <v>559</v>
      </c>
      <c r="K368" s="610">
        <v>1</v>
      </c>
      <c r="L368" s="620"/>
      <c r="M368" s="612">
        <v>1</v>
      </c>
      <c r="N368" s="612">
        <v>1</v>
      </c>
      <c r="O368" s="613">
        <v>1</v>
      </c>
      <c r="P368" s="591">
        <v>1</v>
      </c>
      <c r="Q368" s="614">
        <v>100</v>
      </c>
      <c r="R368" s="612" t="s">
        <v>1104</v>
      </c>
    </row>
    <row r="369" spans="1:18" ht="26.4" x14ac:dyDescent="0.25">
      <c r="A369" s="602" t="s">
        <v>306</v>
      </c>
      <c r="B369" s="603" t="s">
        <v>552</v>
      </c>
      <c r="C369" s="604" t="s">
        <v>543</v>
      </c>
      <c r="D369" s="605" t="s">
        <v>532</v>
      </c>
      <c r="E369" s="606"/>
      <c r="F369" s="621" t="s">
        <v>555</v>
      </c>
      <c r="G369" s="622" t="s">
        <v>568</v>
      </c>
      <c r="H369" s="623" t="s">
        <v>557</v>
      </c>
      <c r="I369" s="609" t="s">
        <v>558</v>
      </c>
      <c r="J369" s="610" t="s">
        <v>559</v>
      </c>
      <c r="K369" s="610">
        <v>1</v>
      </c>
      <c r="L369" s="619"/>
      <c r="M369" s="612">
        <v>1</v>
      </c>
      <c r="N369" s="612">
        <v>1</v>
      </c>
      <c r="O369" s="613">
        <v>1</v>
      </c>
      <c r="P369" s="591">
        <v>1</v>
      </c>
      <c r="Q369" s="614">
        <v>100</v>
      </c>
      <c r="R369" s="612" t="s">
        <v>1104</v>
      </c>
    </row>
    <row r="370" spans="1:18" ht="26.4" x14ac:dyDescent="0.25">
      <c r="A370" s="602" t="s">
        <v>306</v>
      </c>
      <c r="B370" s="603" t="s">
        <v>552</v>
      </c>
      <c r="C370" s="604" t="s">
        <v>543</v>
      </c>
      <c r="D370" s="605" t="s">
        <v>532</v>
      </c>
      <c r="E370" s="606"/>
      <c r="F370" s="607" t="s">
        <v>555</v>
      </c>
      <c r="G370" s="604" t="s">
        <v>569</v>
      </c>
      <c r="H370" s="608" t="s">
        <v>557</v>
      </c>
      <c r="I370" s="609" t="s">
        <v>558</v>
      </c>
      <c r="J370" s="610" t="s">
        <v>559</v>
      </c>
      <c r="K370" s="610">
        <v>1</v>
      </c>
      <c r="L370" s="611"/>
      <c r="M370" s="612">
        <v>1</v>
      </c>
      <c r="N370" s="612">
        <v>1</v>
      </c>
      <c r="O370" s="613">
        <v>1</v>
      </c>
      <c r="P370" s="591">
        <v>1</v>
      </c>
      <c r="Q370" s="614">
        <v>100</v>
      </c>
      <c r="R370" s="612" t="s">
        <v>1104</v>
      </c>
    </row>
    <row r="371" spans="1:18" ht="26.4" x14ac:dyDescent="0.25">
      <c r="A371" s="602" t="s">
        <v>306</v>
      </c>
      <c r="B371" s="603" t="s">
        <v>552</v>
      </c>
      <c r="C371" s="604" t="s">
        <v>543</v>
      </c>
      <c r="D371" s="605" t="s">
        <v>532</v>
      </c>
      <c r="E371" s="606"/>
      <c r="F371" s="621" t="s">
        <v>555</v>
      </c>
      <c r="G371" s="622" t="s">
        <v>570</v>
      </c>
      <c r="H371" s="623" t="s">
        <v>557</v>
      </c>
      <c r="I371" s="609" t="s">
        <v>558</v>
      </c>
      <c r="J371" s="610" t="s">
        <v>559</v>
      </c>
      <c r="K371" s="610">
        <v>1</v>
      </c>
      <c r="L371" s="611"/>
      <c r="M371" s="612">
        <v>1</v>
      </c>
      <c r="N371" s="612">
        <v>1</v>
      </c>
      <c r="O371" s="613">
        <v>1</v>
      </c>
      <c r="P371" s="591">
        <v>1</v>
      </c>
      <c r="Q371" s="614">
        <v>100</v>
      </c>
      <c r="R371" s="612" t="s">
        <v>1104</v>
      </c>
    </row>
    <row r="372" spans="1:18" ht="26.4" x14ac:dyDescent="0.25">
      <c r="A372" s="602" t="s">
        <v>306</v>
      </c>
      <c r="B372" s="603" t="s">
        <v>552</v>
      </c>
      <c r="C372" s="604" t="s">
        <v>543</v>
      </c>
      <c r="D372" s="605" t="s">
        <v>532</v>
      </c>
      <c r="E372" s="606"/>
      <c r="F372" s="607" t="s">
        <v>555</v>
      </c>
      <c r="G372" s="604" t="s">
        <v>571</v>
      </c>
      <c r="H372" s="608" t="s">
        <v>557</v>
      </c>
      <c r="I372" s="609" t="s">
        <v>558</v>
      </c>
      <c r="J372" s="610" t="s">
        <v>559</v>
      </c>
      <c r="K372" s="610">
        <v>1</v>
      </c>
      <c r="L372" s="611"/>
      <c r="M372" s="612">
        <v>1</v>
      </c>
      <c r="N372" s="612">
        <v>1</v>
      </c>
      <c r="O372" s="613">
        <v>1</v>
      </c>
      <c r="P372" s="591">
        <v>1</v>
      </c>
      <c r="Q372" s="614">
        <v>100</v>
      </c>
      <c r="R372" s="612" t="s">
        <v>1104</v>
      </c>
    </row>
    <row r="373" spans="1:18" ht="26.4" x14ac:dyDescent="0.25">
      <c r="A373" s="602" t="s">
        <v>306</v>
      </c>
      <c r="B373" s="603" t="s">
        <v>552</v>
      </c>
      <c r="C373" s="604" t="s">
        <v>543</v>
      </c>
      <c r="D373" s="605" t="s">
        <v>532</v>
      </c>
      <c r="E373" s="606"/>
      <c r="F373" s="621" t="s">
        <v>555</v>
      </c>
      <c r="G373" s="622" t="s">
        <v>572</v>
      </c>
      <c r="H373" s="624" t="s">
        <v>561</v>
      </c>
      <c r="I373" s="609"/>
      <c r="J373" s="610"/>
      <c r="K373" s="616"/>
      <c r="L373" s="611"/>
      <c r="M373" s="617" t="s">
        <v>1102</v>
      </c>
      <c r="N373" s="617" t="s">
        <v>1102</v>
      </c>
      <c r="O373" s="617" t="s">
        <v>1102</v>
      </c>
      <c r="P373" s="618" t="s">
        <v>1102</v>
      </c>
      <c r="Q373" s="614" t="s">
        <v>1102</v>
      </c>
      <c r="R373" s="612" t="s">
        <v>1104</v>
      </c>
    </row>
    <row r="374" spans="1:18" ht="39.6" x14ac:dyDescent="0.25">
      <c r="A374" s="602" t="s">
        <v>306</v>
      </c>
      <c r="B374" s="603" t="s">
        <v>552</v>
      </c>
      <c r="C374" s="604" t="s">
        <v>543</v>
      </c>
      <c r="D374" s="605" t="s">
        <v>532</v>
      </c>
      <c r="E374" s="606"/>
      <c r="F374" s="607" t="s">
        <v>555</v>
      </c>
      <c r="G374" s="604" t="s">
        <v>573</v>
      </c>
      <c r="H374" s="608" t="s">
        <v>574</v>
      </c>
      <c r="I374" s="609" t="s">
        <v>558</v>
      </c>
      <c r="J374" s="610" t="s">
        <v>559</v>
      </c>
      <c r="K374" s="610">
        <v>1</v>
      </c>
      <c r="L374" s="611"/>
      <c r="M374" s="612">
        <v>1</v>
      </c>
      <c r="N374" s="612">
        <v>1</v>
      </c>
      <c r="O374" s="613">
        <v>1</v>
      </c>
      <c r="P374" s="591">
        <v>1</v>
      </c>
      <c r="Q374" s="614">
        <v>100</v>
      </c>
      <c r="R374" s="612" t="s">
        <v>1104</v>
      </c>
    </row>
    <row r="375" spans="1:18" ht="39.6" x14ac:dyDescent="0.25">
      <c r="A375" s="602" t="s">
        <v>306</v>
      </c>
      <c r="B375" s="603" t="s">
        <v>552</v>
      </c>
      <c r="C375" s="604" t="s">
        <v>543</v>
      </c>
      <c r="D375" s="605" t="s">
        <v>532</v>
      </c>
      <c r="E375" s="606"/>
      <c r="F375" s="621" t="s">
        <v>555</v>
      </c>
      <c r="G375" s="622" t="s">
        <v>575</v>
      </c>
      <c r="H375" s="623" t="s">
        <v>574</v>
      </c>
      <c r="I375" s="609" t="s">
        <v>558</v>
      </c>
      <c r="J375" s="610" t="s">
        <v>559</v>
      </c>
      <c r="K375" s="610">
        <v>1</v>
      </c>
      <c r="L375" s="611"/>
      <c r="M375" s="612">
        <v>1</v>
      </c>
      <c r="N375" s="612">
        <v>1</v>
      </c>
      <c r="O375" s="613">
        <v>1</v>
      </c>
      <c r="P375" s="591">
        <v>1</v>
      </c>
      <c r="Q375" s="614">
        <v>100</v>
      </c>
      <c r="R375" s="612" t="s">
        <v>1104</v>
      </c>
    </row>
    <row r="376" spans="1:18" ht="26.4" x14ac:dyDescent="0.25">
      <c r="A376" s="602" t="s">
        <v>306</v>
      </c>
      <c r="B376" s="603" t="s">
        <v>552</v>
      </c>
      <c r="C376" s="604" t="s">
        <v>543</v>
      </c>
      <c r="D376" s="605" t="s">
        <v>532</v>
      </c>
      <c r="E376" s="606"/>
      <c r="F376" s="607" t="s">
        <v>555</v>
      </c>
      <c r="G376" s="604" t="s">
        <v>576</v>
      </c>
      <c r="H376" s="608" t="s">
        <v>557</v>
      </c>
      <c r="I376" s="609" t="s">
        <v>558</v>
      </c>
      <c r="J376" s="610" t="s">
        <v>559</v>
      </c>
      <c r="K376" s="610">
        <v>1</v>
      </c>
      <c r="L376" s="611"/>
      <c r="M376" s="612">
        <v>1</v>
      </c>
      <c r="N376" s="612">
        <v>1</v>
      </c>
      <c r="O376" s="613">
        <v>1</v>
      </c>
      <c r="P376" s="591">
        <v>1</v>
      </c>
      <c r="Q376" s="614">
        <v>100</v>
      </c>
      <c r="R376" s="612" t="s">
        <v>1104</v>
      </c>
    </row>
    <row r="377" spans="1:18" ht="26.4" x14ac:dyDescent="0.25">
      <c r="A377" s="602" t="s">
        <v>306</v>
      </c>
      <c r="B377" s="603" t="s">
        <v>552</v>
      </c>
      <c r="C377" s="604" t="s">
        <v>543</v>
      </c>
      <c r="D377" s="605" t="s">
        <v>532</v>
      </c>
      <c r="E377" s="606"/>
      <c r="F377" s="621" t="s">
        <v>555</v>
      </c>
      <c r="G377" s="622" t="s">
        <v>577</v>
      </c>
      <c r="H377" s="623" t="s">
        <v>578</v>
      </c>
      <c r="I377" s="609" t="s">
        <v>566</v>
      </c>
      <c r="J377" s="610" t="s">
        <v>559</v>
      </c>
      <c r="K377" s="610">
        <v>1</v>
      </c>
      <c r="L377" s="611"/>
      <c r="M377" s="612">
        <v>1</v>
      </c>
      <c r="N377" s="612">
        <v>1</v>
      </c>
      <c r="O377" s="613">
        <v>1</v>
      </c>
      <c r="P377" s="591">
        <v>1</v>
      </c>
      <c r="Q377" s="614">
        <v>100</v>
      </c>
      <c r="R377" s="612" t="s">
        <v>1104</v>
      </c>
    </row>
    <row r="378" spans="1:18" ht="26.4" x14ac:dyDescent="0.25">
      <c r="A378" s="602" t="s">
        <v>306</v>
      </c>
      <c r="B378" s="603" t="s">
        <v>552</v>
      </c>
      <c r="C378" s="604" t="s">
        <v>543</v>
      </c>
      <c r="D378" s="605" t="s">
        <v>532</v>
      </c>
      <c r="E378" s="606"/>
      <c r="F378" s="607" t="s">
        <v>555</v>
      </c>
      <c r="G378" s="604" t="s">
        <v>579</v>
      </c>
      <c r="H378" s="615" t="s">
        <v>561</v>
      </c>
      <c r="I378" s="609"/>
      <c r="J378" s="610"/>
      <c r="K378" s="616"/>
      <c r="L378" s="611"/>
      <c r="M378" s="617" t="s">
        <v>1102</v>
      </c>
      <c r="N378" s="617" t="s">
        <v>1102</v>
      </c>
      <c r="O378" s="617" t="s">
        <v>1102</v>
      </c>
      <c r="P378" s="618" t="s">
        <v>1102</v>
      </c>
      <c r="Q378" s="614" t="s">
        <v>1102</v>
      </c>
      <c r="R378" s="612" t="s">
        <v>1104</v>
      </c>
    </row>
    <row r="379" spans="1:18" ht="26.4" x14ac:dyDescent="0.25">
      <c r="A379" s="602" t="s">
        <v>306</v>
      </c>
      <c r="B379" s="603" t="s">
        <v>552</v>
      </c>
      <c r="C379" s="604" t="s">
        <v>543</v>
      </c>
      <c r="D379" s="605" t="s">
        <v>532</v>
      </c>
      <c r="E379" s="606"/>
      <c r="F379" s="607" t="s">
        <v>555</v>
      </c>
      <c r="G379" s="604" t="s">
        <v>580</v>
      </c>
      <c r="H379" s="608" t="s">
        <v>557</v>
      </c>
      <c r="I379" s="609" t="s">
        <v>558</v>
      </c>
      <c r="J379" s="610" t="s">
        <v>559</v>
      </c>
      <c r="K379" s="610">
        <v>1</v>
      </c>
      <c r="L379" s="611"/>
      <c r="M379" s="612">
        <v>1</v>
      </c>
      <c r="N379" s="612">
        <v>1</v>
      </c>
      <c r="O379" s="613">
        <v>1</v>
      </c>
      <c r="P379" s="591">
        <v>1</v>
      </c>
      <c r="Q379" s="614">
        <v>100</v>
      </c>
      <c r="R379" s="612" t="s">
        <v>1104</v>
      </c>
    </row>
    <row r="380" spans="1:18" ht="26.4" x14ac:dyDescent="0.25">
      <c r="A380" s="602" t="s">
        <v>306</v>
      </c>
      <c r="B380" s="603" t="s">
        <v>552</v>
      </c>
      <c r="C380" s="604" t="s">
        <v>543</v>
      </c>
      <c r="D380" s="605" t="s">
        <v>532</v>
      </c>
      <c r="E380" s="606"/>
      <c r="F380" s="621" t="s">
        <v>555</v>
      </c>
      <c r="G380" s="622" t="s">
        <v>581</v>
      </c>
      <c r="H380" s="623" t="s">
        <v>557</v>
      </c>
      <c r="I380" s="609" t="s">
        <v>558</v>
      </c>
      <c r="J380" s="610" t="s">
        <v>559</v>
      </c>
      <c r="K380" s="610">
        <v>1</v>
      </c>
      <c r="L380" s="611"/>
      <c r="M380" s="612">
        <v>1</v>
      </c>
      <c r="N380" s="612">
        <v>1</v>
      </c>
      <c r="O380" s="613">
        <v>1</v>
      </c>
      <c r="P380" s="591">
        <v>1</v>
      </c>
      <c r="Q380" s="614">
        <v>100</v>
      </c>
      <c r="R380" s="612" t="s">
        <v>1104</v>
      </c>
    </row>
    <row r="381" spans="1:18" ht="26.4" x14ac:dyDescent="0.25">
      <c r="A381" s="602" t="s">
        <v>306</v>
      </c>
      <c r="B381" s="603" t="s">
        <v>552</v>
      </c>
      <c r="C381" s="604" t="s">
        <v>543</v>
      </c>
      <c r="D381" s="605" t="s">
        <v>532</v>
      </c>
      <c r="E381" s="606"/>
      <c r="F381" s="607" t="s">
        <v>555</v>
      </c>
      <c r="G381" s="604" t="s">
        <v>582</v>
      </c>
      <c r="H381" s="608" t="s">
        <v>578</v>
      </c>
      <c r="I381" s="609" t="s">
        <v>566</v>
      </c>
      <c r="J381" s="610" t="s">
        <v>559</v>
      </c>
      <c r="K381" s="610">
        <v>1</v>
      </c>
      <c r="L381" s="611"/>
      <c r="M381" s="612">
        <v>1</v>
      </c>
      <c r="N381" s="612">
        <v>1</v>
      </c>
      <c r="O381" s="613">
        <v>1</v>
      </c>
      <c r="P381" s="591">
        <v>1</v>
      </c>
      <c r="Q381" s="614">
        <v>100</v>
      </c>
      <c r="R381" s="612" t="s">
        <v>1104</v>
      </c>
    </row>
    <row r="382" spans="1:18" ht="26.4" x14ac:dyDescent="0.25">
      <c r="A382" s="602" t="s">
        <v>306</v>
      </c>
      <c r="B382" s="603" t="s">
        <v>552</v>
      </c>
      <c r="C382" s="604" t="s">
        <v>543</v>
      </c>
      <c r="D382" s="605" t="s">
        <v>532</v>
      </c>
      <c r="E382" s="606"/>
      <c r="F382" s="621" t="s">
        <v>555</v>
      </c>
      <c r="G382" s="622" t="s">
        <v>583</v>
      </c>
      <c r="H382" s="623" t="s">
        <v>557</v>
      </c>
      <c r="I382" s="609" t="s">
        <v>558</v>
      </c>
      <c r="J382" s="610" t="s">
        <v>559</v>
      </c>
      <c r="K382" s="610">
        <v>1</v>
      </c>
      <c r="L382" s="611"/>
      <c r="M382" s="612">
        <v>1</v>
      </c>
      <c r="N382" s="612">
        <v>1</v>
      </c>
      <c r="O382" s="613">
        <v>1</v>
      </c>
      <c r="P382" s="591">
        <v>1</v>
      </c>
      <c r="Q382" s="614">
        <v>100</v>
      </c>
      <c r="R382" s="612" t="s">
        <v>1104</v>
      </c>
    </row>
    <row r="383" spans="1:18" ht="26.4" x14ac:dyDescent="0.25">
      <c r="A383" s="602" t="s">
        <v>306</v>
      </c>
      <c r="B383" s="603" t="s">
        <v>552</v>
      </c>
      <c r="C383" s="604" t="s">
        <v>543</v>
      </c>
      <c r="D383" s="605" t="s">
        <v>532</v>
      </c>
      <c r="E383" s="606"/>
      <c r="F383" s="607" t="s">
        <v>555</v>
      </c>
      <c r="G383" s="604" t="s">
        <v>584</v>
      </c>
      <c r="H383" s="608" t="s">
        <v>557</v>
      </c>
      <c r="I383" s="609" t="s">
        <v>558</v>
      </c>
      <c r="J383" s="610" t="s">
        <v>559</v>
      </c>
      <c r="K383" s="610">
        <v>1</v>
      </c>
      <c r="L383" s="620"/>
      <c r="M383" s="612">
        <v>1</v>
      </c>
      <c r="N383" s="612">
        <v>1</v>
      </c>
      <c r="O383" s="613">
        <v>1</v>
      </c>
      <c r="P383" s="591">
        <v>1</v>
      </c>
      <c r="Q383" s="614">
        <v>100</v>
      </c>
      <c r="R383" s="612" t="s">
        <v>1104</v>
      </c>
    </row>
    <row r="384" spans="1:18" ht="26.4" x14ac:dyDescent="0.25">
      <c r="A384" s="602" t="s">
        <v>306</v>
      </c>
      <c r="B384" s="603" t="s">
        <v>552</v>
      </c>
      <c r="C384" s="604" t="s">
        <v>543</v>
      </c>
      <c r="D384" s="605" t="s">
        <v>532</v>
      </c>
      <c r="E384" s="606"/>
      <c r="F384" s="621" t="s">
        <v>555</v>
      </c>
      <c r="G384" s="622" t="s">
        <v>585</v>
      </c>
      <c r="H384" s="623" t="s">
        <v>586</v>
      </c>
      <c r="I384" s="609" t="s">
        <v>566</v>
      </c>
      <c r="J384" s="610" t="s">
        <v>559</v>
      </c>
      <c r="K384" s="610">
        <v>1</v>
      </c>
      <c r="L384" s="611"/>
      <c r="M384" s="612">
        <v>1</v>
      </c>
      <c r="N384" s="612">
        <v>1</v>
      </c>
      <c r="O384" s="613">
        <v>1</v>
      </c>
      <c r="P384" s="591">
        <v>1</v>
      </c>
      <c r="Q384" s="614">
        <v>100</v>
      </c>
      <c r="R384" s="612" t="s">
        <v>1104</v>
      </c>
    </row>
    <row r="385" spans="1:18" ht="26.4" x14ac:dyDescent="0.25">
      <c r="A385" s="602" t="s">
        <v>306</v>
      </c>
      <c r="B385" s="603" t="s">
        <v>552</v>
      </c>
      <c r="C385" s="604" t="s">
        <v>543</v>
      </c>
      <c r="D385" s="605" t="s">
        <v>532</v>
      </c>
      <c r="E385" s="606"/>
      <c r="F385" s="607" t="s">
        <v>555</v>
      </c>
      <c r="G385" s="604" t="s">
        <v>240</v>
      </c>
      <c r="H385" s="608" t="s">
        <v>587</v>
      </c>
      <c r="I385" s="609" t="s">
        <v>558</v>
      </c>
      <c r="J385" s="610" t="s">
        <v>559</v>
      </c>
      <c r="K385" s="610">
        <v>1</v>
      </c>
      <c r="L385" s="611"/>
      <c r="M385" s="612">
        <v>1</v>
      </c>
      <c r="N385" s="612">
        <v>1</v>
      </c>
      <c r="O385" s="613">
        <v>1</v>
      </c>
      <c r="P385" s="591">
        <v>1</v>
      </c>
      <c r="Q385" s="614">
        <v>100</v>
      </c>
      <c r="R385" s="612" t="s">
        <v>1104</v>
      </c>
    </row>
    <row r="386" spans="1:18" ht="26.4" x14ac:dyDescent="0.25">
      <c r="A386" s="602" t="s">
        <v>306</v>
      </c>
      <c r="B386" s="603" t="s">
        <v>552</v>
      </c>
      <c r="C386" s="604" t="s">
        <v>543</v>
      </c>
      <c r="D386" s="605" t="s">
        <v>532</v>
      </c>
      <c r="E386" s="606"/>
      <c r="F386" s="621" t="s">
        <v>555</v>
      </c>
      <c r="G386" s="622" t="s">
        <v>588</v>
      </c>
      <c r="H386" s="623" t="s">
        <v>587</v>
      </c>
      <c r="I386" s="609" t="s">
        <v>558</v>
      </c>
      <c r="J386" s="610" t="s">
        <v>559</v>
      </c>
      <c r="K386" s="610">
        <v>1</v>
      </c>
      <c r="L386" s="611"/>
      <c r="M386" s="612">
        <v>1</v>
      </c>
      <c r="N386" s="612">
        <v>1</v>
      </c>
      <c r="O386" s="613">
        <v>1</v>
      </c>
      <c r="P386" s="591">
        <v>1</v>
      </c>
      <c r="Q386" s="614">
        <v>100</v>
      </c>
      <c r="R386" s="612" t="s">
        <v>1104</v>
      </c>
    </row>
    <row r="387" spans="1:18" ht="26.4" x14ac:dyDescent="0.25">
      <c r="A387" s="602" t="s">
        <v>306</v>
      </c>
      <c r="B387" s="603" t="s">
        <v>552</v>
      </c>
      <c r="C387" s="604" t="s">
        <v>543</v>
      </c>
      <c r="D387" s="605" t="s">
        <v>532</v>
      </c>
      <c r="E387" s="606"/>
      <c r="F387" s="607" t="s">
        <v>555</v>
      </c>
      <c r="G387" s="604" t="s">
        <v>611</v>
      </c>
      <c r="H387" s="608" t="s">
        <v>587</v>
      </c>
      <c r="I387" s="609" t="s">
        <v>558</v>
      </c>
      <c r="J387" s="610" t="s">
        <v>559</v>
      </c>
      <c r="K387" s="610">
        <v>1</v>
      </c>
      <c r="L387" s="611"/>
      <c r="M387" s="612">
        <v>1</v>
      </c>
      <c r="N387" s="612">
        <v>1</v>
      </c>
      <c r="O387" s="613">
        <v>1</v>
      </c>
      <c r="P387" s="591">
        <v>1</v>
      </c>
      <c r="Q387" s="614">
        <v>100</v>
      </c>
      <c r="R387" s="612" t="s">
        <v>1104</v>
      </c>
    </row>
    <row r="388" spans="1:18" ht="26.4" x14ac:dyDescent="0.25">
      <c r="A388" s="602" t="s">
        <v>306</v>
      </c>
      <c r="B388" s="603" t="s">
        <v>552</v>
      </c>
      <c r="C388" s="604" t="s">
        <v>543</v>
      </c>
      <c r="D388" s="605" t="s">
        <v>532</v>
      </c>
      <c r="E388" s="606"/>
      <c r="F388" s="621" t="s">
        <v>555</v>
      </c>
      <c r="G388" s="622" t="s">
        <v>612</v>
      </c>
      <c r="H388" s="623" t="s">
        <v>587</v>
      </c>
      <c r="I388" s="609" t="s">
        <v>558</v>
      </c>
      <c r="J388" s="610" t="s">
        <v>559</v>
      </c>
      <c r="K388" s="610">
        <v>1</v>
      </c>
      <c r="L388" s="611"/>
      <c r="M388" s="612">
        <v>1</v>
      </c>
      <c r="N388" s="612">
        <v>1</v>
      </c>
      <c r="O388" s="613">
        <v>1</v>
      </c>
      <c r="P388" s="591">
        <v>1</v>
      </c>
      <c r="Q388" s="614">
        <v>100</v>
      </c>
      <c r="R388" s="612" t="s">
        <v>1104</v>
      </c>
    </row>
    <row r="389" spans="1:18" ht="26.4" x14ac:dyDescent="0.25">
      <c r="A389" s="602" t="s">
        <v>306</v>
      </c>
      <c r="B389" s="603" t="s">
        <v>552</v>
      </c>
      <c r="C389" s="604" t="s">
        <v>543</v>
      </c>
      <c r="D389" s="605" t="s">
        <v>532</v>
      </c>
      <c r="E389" s="606"/>
      <c r="F389" s="607" t="s">
        <v>555</v>
      </c>
      <c r="G389" s="604" t="s">
        <v>591</v>
      </c>
      <c r="H389" s="608" t="s">
        <v>587</v>
      </c>
      <c r="I389" s="609" t="s">
        <v>558</v>
      </c>
      <c r="J389" s="610" t="s">
        <v>559</v>
      </c>
      <c r="K389" s="610">
        <v>1</v>
      </c>
      <c r="L389" s="611"/>
      <c r="M389" s="612">
        <v>1</v>
      </c>
      <c r="N389" s="612">
        <v>1</v>
      </c>
      <c r="O389" s="613">
        <v>1</v>
      </c>
      <c r="P389" s="591">
        <v>1</v>
      </c>
      <c r="Q389" s="614">
        <v>100</v>
      </c>
      <c r="R389" s="612" t="s">
        <v>1104</v>
      </c>
    </row>
    <row r="390" spans="1:18" ht="26.4" x14ac:dyDescent="0.25">
      <c r="A390" s="602" t="s">
        <v>306</v>
      </c>
      <c r="B390" s="603" t="s">
        <v>552</v>
      </c>
      <c r="C390" s="604" t="s">
        <v>543</v>
      </c>
      <c r="D390" s="605" t="s">
        <v>532</v>
      </c>
      <c r="E390" s="606"/>
      <c r="F390" s="621" t="s">
        <v>555</v>
      </c>
      <c r="G390" s="622" t="s">
        <v>592</v>
      </c>
      <c r="H390" s="623" t="s">
        <v>593</v>
      </c>
      <c r="I390" s="609" t="s">
        <v>558</v>
      </c>
      <c r="J390" s="610" t="s">
        <v>559</v>
      </c>
      <c r="K390" s="610">
        <v>1</v>
      </c>
      <c r="L390" s="611"/>
      <c r="M390" s="612">
        <v>1</v>
      </c>
      <c r="N390" s="612">
        <v>1</v>
      </c>
      <c r="O390" s="613">
        <v>1</v>
      </c>
      <c r="P390" s="591">
        <v>1</v>
      </c>
      <c r="Q390" s="614">
        <v>100</v>
      </c>
      <c r="R390" s="612" t="s">
        <v>1104</v>
      </c>
    </row>
    <row r="391" spans="1:18" ht="26.4" x14ac:dyDescent="0.25">
      <c r="A391" s="602" t="s">
        <v>306</v>
      </c>
      <c r="B391" s="603" t="s">
        <v>552</v>
      </c>
      <c r="C391" s="604" t="s">
        <v>543</v>
      </c>
      <c r="D391" s="605" t="s">
        <v>532</v>
      </c>
      <c r="E391" s="606"/>
      <c r="F391" s="607" t="s">
        <v>555</v>
      </c>
      <c r="G391" s="604" t="s">
        <v>594</v>
      </c>
      <c r="H391" s="608" t="s">
        <v>557</v>
      </c>
      <c r="I391" s="609" t="s">
        <v>558</v>
      </c>
      <c r="J391" s="610" t="s">
        <v>559</v>
      </c>
      <c r="K391" s="610">
        <v>1</v>
      </c>
      <c r="L391" s="611"/>
      <c r="M391" s="612">
        <v>1</v>
      </c>
      <c r="N391" s="612">
        <v>1</v>
      </c>
      <c r="O391" s="613">
        <v>1</v>
      </c>
      <c r="P391" s="591">
        <v>1</v>
      </c>
      <c r="Q391" s="614">
        <v>100</v>
      </c>
      <c r="R391" s="612" t="s">
        <v>1104</v>
      </c>
    </row>
    <row r="392" spans="1:18" ht="26.4" x14ac:dyDescent="0.25">
      <c r="A392" s="602" t="s">
        <v>306</v>
      </c>
      <c r="B392" s="603" t="s">
        <v>552</v>
      </c>
      <c r="C392" s="604" t="s">
        <v>543</v>
      </c>
      <c r="D392" s="605" t="s">
        <v>532</v>
      </c>
      <c r="E392" s="606"/>
      <c r="F392" s="621" t="s">
        <v>555</v>
      </c>
      <c r="G392" s="622" t="s">
        <v>595</v>
      </c>
      <c r="H392" s="623" t="s">
        <v>596</v>
      </c>
      <c r="I392" s="609" t="s">
        <v>558</v>
      </c>
      <c r="J392" s="610" t="s">
        <v>559</v>
      </c>
      <c r="K392" s="610">
        <v>1</v>
      </c>
      <c r="L392" s="611"/>
      <c r="M392" s="612">
        <v>1</v>
      </c>
      <c r="N392" s="612">
        <v>1</v>
      </c>
      <c r="O392" s="613">
        <v>1</v>
      </c>
      <c r="P392" s="591">
        <v>1</v>
      </c>
      <c r="Q392" s="614">
        <v>100</v>
      </c>
      <c r="R392" s="612" t="s">
        <v>1104</v>
      </c>
    </row>
    <row r="393" spans="1:18" ht="26.4" x14ac:dyDescent="0.25">
      <c r="A393" s="602" t="s">
        <v>306</v>
      </c>
      <c r="B393" s="603" t="s">
        <v>552</v>
      </c>
      <c r="C393" s="604" t="s">
        <v>543</v>
      </c>
      <c r="D393" s="605" t="s">
        <v>532</v>
      </c>
      <c r="E393" s="606"/>
      <c r="F393" s="607" t="s">
        <v>555</v>
      </c>
      <c r="G393" s="604" t="s">
        <v>597</v>
      </c>
      <c r="H393" s="615" t="s">
        <v>598</v>
      </c>
      <c r="I393" s="609" t="s">
        <v>558</v>
      </c>
      <c r="J393" s="610" t="s">
        <v>559</v>
      </c>
      <c r="K393" s="610">
        <v>1</v>
      </c>
      <c r="L393" s="611"/>
      <c r="M393" s="612">
        <v>1</v>
      </c>
      <c r="N393" s="612">
        <v>1</v>
      </c>
      <c r="O393" s="613">
        <v>1</v>
      </c>
      <c r="P393" s="591">
        <v>1</v>
      </c>
      <c r="Q393" s="614">
        <v>100</v>
      </c>
      <c r="R393" s="612" t="s">
        <v>1104</v>
      </c>
    </row>
    <row r="394" spans="1:18" ht="26.4" x14ac:dyDescent="0.25">
      <c r="A394" s="602" t="s">
        <v>306</v>
      </c>
      <c r="B394" s="603" t="s">
        <v>552</v>
      </c>
      <c r="C394" s="604" t="s">
        <v>543</v>
      </c>
      <c r="D394" s="605" t="s">
        <v>532</v>
      </c>
      <c r="E394" s="606"/>
      <c r="F394" s="621" t="s">
        <v>555</v>
      </c>
      <c r="G394" s="622" t="s">
        <v>599</v>
      </c>
      <c r="H394" s="624" t="s">
        <v>598</v>
      </c>
      <c r="I394" s="609" t="s">
        <v>558</v>
      </c>
      <c r="J394" s="610" t="s">
        <v>559</v>
      </c>
      <c r="K394" s="610">
        <v>1</v>
      </c>
      <c r="L394" s="611"/>
      <c r="M394" s="612">
        <v>1</v>
      </c>
      <c r="N394" s="612">
        <v>1</v>
      </c>
      <c r="O394" s="613">
        <v>1</v>
      </c>
      <c r="P394" s="591">
        <v>1</v>
      </c>
      <c r="Q394" s="614">
        <v>100</v>
      </c>
      <c r="R394" s="612" t="s">
        <v>1104</v>
      </c>
    </row>
    <row r="395" spans="1:18" ht="26.4" x14ac:dyDescent="0.25">
      <c r="A395" s="602" t="s">
        <v>306</v>
      </c>
      <c r="B395" s="603" t="s">
        <v>552</v>
      </c>
      <c r="C395" s="604" t="s">
        <v>543</v>
      </c>
      <c r="D395" s="605" t="s">
        <v>532</v>
      </c>
      <c r="E395" s="606"/>
      <c r="F395" s="607" t="s">
        <v>600</v>
      </c>
      <c r="G395" s="604" t="s">
        <v>601</v>
      </c>
      <c r="H395" s="608" t="s">
        <v>557</v>
      </c>
      <c r="I395" s="609" t="s">
        <v>558</v>
      </c>
      <c r="J395" s="610" t="s">
        <v>559</v>
      </c>
      <c r="K395" s="610">
        <v>1</v>
      </c>
      <c r="L395" s="611"/>
      <c r="M395" s="612">
        <v>1</v>
      </c>
      <c r="N395" s="612">
        <v>1</v>
      </c>
      <c r="O395" s="613">
        <v>1</v>
      </c>
      <c r="P395" s="591">
        <v>1</v>
      </c>
      <c r="Q395" s="614">
        <v>100</v>
      </c>
      <c r="R395" s="612" t="s">
        <v>1104</v>
      </c>
    </row>
    <row r="396" spans="1:18" ht="26.4" x14ac:dyDescent="0.25">
      <c r="A396" s="602" t="s">
        <v>306</v>
      </c>
      <c r="B396" s="603" t="s">
        <v>552</v>
      </c>
      <c r="C396" s="604" t="s">
        <v>543</v>
      </c>
      <c r="D396" s="605" t="s">
        <v>532</v>
      </c>
      <c r="E396" s="606"/>
      <c r="F396" s="621" t="s">
        <v>600</v>
      </c>
      <c r="G396" s="622" t="s">
        <v>602</v>
      </c>
      <c r="H396" s="623" t="s">
        <v>557</v>
      </c>
      <c r="I396" s="609" t="s">
        <v>558</v>
      </c>
      <c r="J396" s="610" t="s">
        <v>559</v>
      </c>
      <c r="K396" s="610">
        <v>1</v>
      </c>
      <c r="L396" s="611"/>
      <c r="M396" s="612">
        <v>1</v>
      </c>
      <c r="N396" s="612">
        <v>1</v>
      </c>
      <c r="O396" s="613">
        <v>1</v>
      </c>
      <c r="P396" s="591">
        <v>1</v>
      </c>
      <c r="Q396" s="614">
        <v>100</v>
      </c>
      <c r="R396" s="612" t="s">
        <v>1104</v>
      </c>
    </row>
    <row r="397" spans="1:18" ht="26.4" x14ac:dyDescent="0.25">
      <c r="A397" s="602" t="s">
        <v>306</v>
      </c>
      <c r="B397" s="603" t="s">
        <v>552</v>
      </c>
      <c r="C397" s="604" t="s">
        <v>543</v>
      </c>
      <c r="D397" s="605" t="s">
        <v>532</v>
      </c>
      <c r="E397" s="606"/>
      <c r="F397" s="607" t="s">
        <v>600</v>
      </c>
      <c r="G397" s="604" t="s">
        <v>603</v>
      </c>
      <c r="H397" s="608" t="s">
        <v>557</v>
      </c>
      <c r="I397" s="609" t="s">
        <v>558</v>
      </c>
      <c r="J397" s="610" t="s">
        <v>559</v>
      </c>
      <c r="K397" s="610">
        <v>1</v>
      </c>
      <c r="L397" s="620"/>
      <c r="M397" s="612">
        <v>1</v>
      </c>
      <c r="N397" s="612">
        <v>1</v>
      </c>
      <c r="O397" s="613">
        <v>1</v>
      </c>
      <c r="P397" s="591">
        <v>1</v>
      </c>
      <c r="Q397" s="614">
        <v>100</v>
      </c>
      <c r="R397" s="612" t="s">
        <v>1104</v>
      </c>
    </row>
    <row r="398" spans="1:18" ht="26.4" x14ac:dyDescent="0.25">
      <c r="A398" s="602" t="s">
        <v>306</v>
      </c>
      <c r="B398" s="603" t="s">
        <v>552</v>
      </c>
      <c r="C398" s="604" t="s">
        <v>543</v>
      </c>
      <c r="D398" s="605" t="s">
        <v>532</v>
      </c>
      <c r="E398" s="606"/>
      <c r="F398" s="621" t="s">
        <v>600</v>
      </c>
      <c r="G398" s="622" t="s">
        <v>604</v>
      </c>
      <c r="H398" s="623" t="s">
        <v>557</v>
      </c>
      <c r="I398" s="609" t="s">
        <v>558</v>
      </c>
      <c r="J398" s="610" t="s">
        <v>559</v>
      </c>
      <c r="K398" s="610">
        <v>1</v>
      </c>
      <c r="L398" s="611"/>
      <c r="M398" s="612">
        <v>1</v>
      </c>
      <c r="N398" s="612">
        <v>1</v>
      </c>
      <c r="O398" s="613">
        <v>1</v>
      </c>
      <c r="P398" s="591">
        <v>1</v>
      </c>
      <c r="Q398" s="614">
        <v>100</v>
      </c>
      <c r="R398" s="612" t="s">
        <v>1104</v>
      </c>
    </row>
    <row r="399" spans="1:18" ht="26.4" x14ac:dyDescent="0.25">
      <c r="A399" s="602" t="s">
        <v>306</v>
      </c>
      <c r="B399" s="603" t="s">
        <v>552</v>
      </c>
      <c r="C399" s="604" t="s">
        <v>543</v>
      </c>
      <c r="D399" s="605" t="s">
        <v>532</v>
      </c>
      <c r="E399" s="606"/>
      <c r="F399" s="607" t="s">
        <v>600</v>
      </c>
      <c r="G399" s="604" t="s">
        <v>605</v>
      </c>
      <c r="H399" s="608" t="s">
        <v>557</v>
      </c>
      <c r="I399" s="609" t="s">
        <v>558</v>
      </c>
      <c r="J399" s="610" t="s">
        <v>559</v>
      </c>
      <c r="K399" s="610">
        <v>1</v>
      </c>
      <c r="L399" s="611"/>
      <c r="M399" s="612">
        <v>1</v>
      </c>
      <c r="N399" s="612">
        <v>1</v>
      </c>
      <c r="O399" s="613">
        <v>1</v>
      </c>
      <c r="P399" s="591">
        <v>1</v>
      </c>
      <c r="Q399" s="614">
        <v>100</v>
      </c>
      <c r="R399" s="612" t="s">
        <v>1104</v>
      </c>
    </row>
    <row r="400" spans="1:18" ht="26.4" x14ac:dyDescent="0.25">
      <c r="A400" s="602" t="s">
        <v>306</v>
      </c>
      <c r="B400" s="603" t="s">
        <v>552</v>
      </c>
      <c r="C400" s="604" t="s">
        <v>543</v>
      </c>
      <c r="D400" s="605" t="s">
        <v>532</v>
      </c>
      <c r="E400" s="606"/>
      <c r="F400" s="621" t="s">
        <v>600</v>
      </c>
      <c r="G400" s="622" t="s">
        <v>606</v>
      </c>
      <c r="H400" s="623" t="s">
        <v>557</v>
      </c>
      <c r="I400" s="609" t="s">
        <v>558</v>
      </c>
      <c r="J400" s="610" t="s">
        <v>559</v>
      </c>
      <c r="K400" s="610">
        <v>1</v>
      </c>
      <c r="L400" s="620"/>
      <c r="M400" s="612">
        <v>1</v>
      </c>
      <c r="N400" s="612">
        <v>1</v>
      </c>
      <c r="O400" s="613">
        <v>1</v>
      </c>
      <c r="P400" s="591">
        <v>1</v>
      </c>
      <c r="Q400" s="614">
        <v>100</v>
      </c>
      <c r="R400" s="612" t="s">
        <v>1104</v>
      </c>
    </row>
    <row r="401" spans="1:18" ht="26.4" x14ac:dyDescent="0.25">
      <c r="A401" s="602" t="s">
        <v>306</v>
      </c>
      <c r="B401" s="603" t="s">
        <v>552</v>
      </c>
      <c r="C401" s="604" t="s">
        <v>543</v>
      </c>
      <c r="D401" s="605" t="s">
        <v>532</v>
      </c>
      <c r="E401" s="606"/>
      <c r="F401" s="607" t="s">
        <v>600</v>
      </c>
      <c r="G401" s="604" t="s">
        <v>607</v>
      </c>
      <c r="H401" s="608" t="s">
        <v>557</v>
      </c>
      <c r="I401" s="609" t="s">
        <v>558</v>
      </c>
      <c r="J401" s="610" t="s">
        <v>559</v>
      </c>
      <c r="K401" s="610">
        <v>1</v>
      </c>
      <c r="L401" s="611"/>
      <c r="M401" s="612">
        <v>1</v>
      </c>
      <c r="N401" s="612">
        <v>1</v>
      </c>
      <c r="O401" s="613">
        <v>1</v>
      </c>
      <c r="P401" s="591">
        <v>1</v>
      </c>
      <c r="Q401" s="614">
        <v>100</v>
      </c>
      <c r="R401" s="612" t="s">
        <v>1104</v>
      </c>
    </row>
    <row r="402" spans="1:18" ht="26.4" x14ac:dyDescent="0.25">
      <c r="A402" s="602" t="s">
        <v>306</v>
      </c>
      <c r="B402" s="603" t="s">
        <v>552</v>
      </c>
      <c r="C402" s="604" t="s">
        <v>543</v>
      </c>
      <c r="D402" s="605" t="s">
        <v>532</v>
      </c>
      <c r="E402" s="606"/>
      <c r="F402" s="621" t="s">
        <v>600</v>
      </c>
      <c r="G402" s="622" t="s">
        <v>608</v>
      </c>
      <c r="H402" s="623" t="s">
        <v>557</v>
      </c>
      <c r="I402" s="609" t="s">
        <v>558</v>
      </c>
      <c r="J402" s="610" t="s">
        <v>559</v>
      </c>
      <c r="K402" s="610">
        <v>1</v>
      </c>
      <c r="L402" s="611"/>
      <c r="M402" s="612">
        <v>1</v>
      </c>
      <c r="N402" s="612">
        <v>1</v>
      </c>
      <c r="O402" s="613">
        <v>1</v>
      </c>
      <c r="P402" s="591">
        <v>1</v>
      </c>
      <c r="Q402" s="614">
        <v>100</v>
      </c>
      <c r="R402" s="612" t="s">
        <v>1104</v>
      </c>
    </row>
  </sheetData>
  <autoFilter ref="A4:R4"/>
  <pageMargins left="0.25" right="0.25" top="0.75" bottom="0.75" header="0.3" footer="0.3"/>
  <pageSetup paperSize="9" scale="42" firstPageNumber="0" orientation="landscape" r:id="rId1"/>
  <headerFooter alignWithMargins="0">
    <oddHeader>&amp;C&amp;"Times New Roman,Normal"&amp;12&amp;A</oddHeader>
    <oddFooter>&amp;C&amp;"Times New Roman,Normal"&amp;12Page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92"/>
  <sheetViews>
    <sheetView zoomScale="70" zoomScaleNormal="70" zoomScaleSheetLayoutView="100" workbookViewId="0">
      <pane ySplit="4" topLeftCell="A5" activePane="bottomLeft" state="frozen"/>
      <selection activeCell="Q98" sqref="Q98"/>
      <selection pane="bottomLeft" activeCell="Q16" sqref="Q16"/>
    </sheetView>
  </sheetViews>
  <sheetFormatPr defaultColWidth="11.44140625" defaultRowHeight="13.2" x14ac:dyDescent="0.25"/>
  <cols>
    <col min="1" max="1" width="8.33203125" style="36" customWidth="1"/>
    <col min="2" max="2" width="24.109375" style="36" customWidth="1"/>
    <col min="3" max="3" width="21" style="36" customWidth="1"/>
    <col min="4" max="4" width="18.88671875" style="36" customWidth="1"/>
    <col min="5" max="5" width="18.44140625" style="36" customWidth="1"/>
    <col min="6" max="6" width="18" style="36" customWidth="1"/>
    <col min="7" max="7" width="24.109375" style="36" bestFit="1" customWidth="1"/>
    <col min="8" max="8" width="18.33203125" style="36" customWidth="1"/>
    <col min="9" max="9" width="15.109375" style="36" bestFit="1" customWidth="1"/>
    <col min="10" max="10" width="17.88671875" style="36" customWidth="1"/>
    <col min="11" max="11" width="21" style="36" customWidth="1"/>
    <col min="12" max="12" width="31.109375" style="36" customWidth="1"/>
    <col min="13" max="13" width="17" style="36" customWidth="1"/>
    <col min="14" max="14" width="26" style="36" customWidth="1"/>
    <col min="15" max="16" width="12.5546875" style="36" customWidth="1"/>
    <col min="17" max="17" width="17.5546875" style="36" customWidth="1"/>
    <col min="18" max="16384" width="11.44140625" style="36"/>
  </cols>
  <sheetData>
    <row r="1" spans="1:19" ht="13.8" thickBot="1" x14ac:dyDescent="0.3">
      <c r="A1" s="43" t="s">
        <v>97</v>
      </c>
      <c r="B1" s="44"/>
      <c r="C1" s="44"/>
      <c r="D1" s="44"/>
      <c r="E1" s="44"/>
      <c r="F1" s="44"/>
      <c r="G1" s="44"/>
      <c r="H1" s="44"/>
      <c r="I1" s="44"/>
      <c r="J1" s="44"/>
      <c r="K1" s="44"/>
      <c r="L1" s="44"/>
      <c r="M1" s="44"/>
      <c r="N1" s="44"/>
      <c r="O1" s="44"/>
      <c r="P1" s="44"/>
      <c r="Q1" s="44"/>
      <c r="R1" s="44"/>
      <c r="S1" s="44"/>
    </row>
    <row r="2" spans="1:19" x14ac:dyDescent="0.25">
      <c r="A2" s="69"/>
      <c r="B2" s="37"/>
      <c r="C2" s="37"/>
      <c r="D2" s="37"/>
      <c r="E2" s="37"/>
      <c r="F2" s="37"/>
      <c r="G2" s="37"/>
      <c r="H2" s="37"/>
      <c r="I2" s="37"/>
      <c r="J2" s="37"/>
      <c r="K2" s="37"/>
      <c r="L2" s="37"/>
      <c r="M2" s="37"/>
      <c r="N2" s="37"/>
      <c r="O2" s="37"/>
      <c r="Q2" s="110" t="s">
        <v>53</v>
      </c>
      <c r="R2" s="104" t="s">
        <v>305</v>
      </c>
    </row>
    <row r="3" spans="1:19" ht="13.8" thickBot="1" x14ac:dyDescent="0.3">
      <c r="A3" s="69"/>
      <c r="B3" s="37"/>
      <c r="C3" s="37"/>
      <c r="D3" s="37"/>
      <c r="E3" s="37"/>
      <c r="F3" s="37"/>
      <c r="G3" s="37"/>
      <c r="H3" s="37"/>
      <c r="I3" s="37"/>
      <c r="J3" s="37"/>
      <c r="K3" s="37"/>
      <c r="L3" s="37"/>
      <c r="M3" s="37"/>
      <c r="N3" s="37"/>
      <c r="O3" s="37"/>
      <c r="Q3" s="91" t="s">
        <v>52</v>
      </c>
      <c r="R3" s="222">
        <v>2020</v>
      </c>
    </row>
    <row r="4" spans="1:19" ht="40.200000000000003" thickBot="1" x14ac:dyDescent="0.3">
      <c r="A4" s="122" t="s">
        <v>0</v>
      </c>
      <c r="B4" s="123" t="s">
        <v>98</v>
      </c>
      <c r="C4" s="124" t="s">
        <v>99</v>
      </c>
      <c r="D4" s="117" t="s">
        <v>91</v>
      </c>
      <c r="E4" s="125" t="s">
        <v>76</v>
      </c>
      <c r="F4" s="125" t="s">
        <v>100</v>
      </c>
      <c r="G4" s="120" t="s">
        <v>93</v>
      </c>
      <c r="H4" s="120" t="s">
        <v>64</v>
      </c>
      <c r="I4" s="271" t="s">
        <v>101</v>
      </c>
      <c r="J4" s="120" t="s">
        <v>7</v>
      </c>
      <c r="K4" s="172" t="s">
        <v>94</v>
      </c>
      <c r="L4" s="114" t="s">
        <v>4</v>
      </c>
      <c r="M4" s="272" t="s">
        <v>263</v>
      </c>
      <c r="N4" s="272" t="s">
        <v>264</v>
      </c>
      <c r="O4" s="271" t="s">
        <v>95</v>
      </c>
      <c r="P4" s="271" t="s">
        <v>265</v>
      </c>
      <c r="Q4" s="195" t="s">
        <v>266</v>
      </c>
      <c r="R4" s="271" t="s">
        <v>96</v>
      </c>
    </row>
    <row r="5" spans="1:19" ht="66" x14ac:dyDescent="0.25">
      <c r="A5" s="279" t="s">
        <v>306</v>
      </c>
      <c r="B5" s="41" t="s">
        <v>379</v>
      </c>
      <c r="C5" s="41" t="s">
        <v>379</v>
      </c>
      <c r="D5" s="41" t="s">
        <v>379</v>
      </c>
      <c r="E5" s="41" t="s">
        <v>379</v>
      </c>
      <c r="F5" s="41" t="s">
        <v>379</v>
      </c>
      <c r="G5" s="41" t="s">
        <v>379</v>
      </c>
      <c r="H5" s="41" t="s">
        <v>379</v>
      </c>
      <c r="I5" s="273"/>
      <c r="J5" s="41" t="s">
        <v>379</v>
      </c>
      <c r="K5" s="41" t="s">
        <v>379</v>
      </c>
      <c r="L5" s="280" t="s">
        <v>616</v>
      </c>
      <c r="M5" s="273"/>
      <c r="N5" s="273"/>
      <c r="O5" s="278"/>
      <c r="P5" s="273"/>
      <c r="Q5" s="197"/>
      <c r="R5" s="273"/>
    </row>
    <row r="78" spans="17:17" x14ac:dyDescent="0.25">
      <c r="Q78" s="668"/>
    </row>
    <row r="79" spans="17:17" x14ac:dyDescent="0.25">
      <c r="Q79" s="668"/>
    </row>
    <row r="80" spans="17:17" x14ac:dyDescent="0.25">
      <c r="Q80" s="668"/>
    </row>
    <row r="81" spans="17:17" x14ac:dyDescent="0.25">
      <c r="Q81" s="668"/>
    </row>
    <row r="82" spans="17:17" x14ac:dyDescent="0.25">
      <c r="Q82" s="668"/>
    </row>
    <row r="83" spans="17:17" x14ac:dyDescent="0.25">
      <c r="Q83" s="668"/>
    </row>
    <row r="84" spans="17:17" x14ac:dyDescent="0.25">
      <c r="Q84" s="668"/>
    </row>
    <row r="85" spans="17:17" x14ac:dyDescent="0.25">
      <c r="Q85" s="668"/>
    </row>
    <row r="86" spans="17:17" x14ac:dyDescent="0.25">
      <c r="Q86" s="668"/>
    </row>
    <row r="87" spans="17:17" x14ac:dyDescent="0.25">
      <c r="Q87" s="668"/>
    </row>
    <row r="88" spans="17:17" x14ac:dyDescent="0.25">
      <c r="Q88" s="668"/>
    </row>
    <row r="89" spans="17:17" x14ac:dyDescent="0.25">
      <c r="Q89" s="668"/>
    </row>
    <row r="90" spans="17:17" x14ac:dyDescent="0.25">
      <c r="Q90" s="668"/>
    </row>
    <row r="91" spans="17:17" x14ac:dyDescent="0.25">
      <c r="Q91" s="668"/>
    </row>
    <row r="92" spans="17:17" x14ac:dyDescent="0.25">
      <c r="Q92" s="668"/>
    </row>
  </sheetData>
  <autoFilter ref="A4:R4"/>
  <pageMargins left="0.25" right="0.25" top="0.75" bottom="0.75" header="0.3" footer="0.3"/>
  <pageSetup paperSize="9" scale="42" firstPageNumber="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2"/>
  <sheetViews>
    <sheetView zoomScale="90" zoomScaleNormal="90" workbookViewId="0">
      <pane ySplit="4" topLeftCell="A5" activePane="bottomLeft" state="frozen"/>
      <selection activeCell="Q98" sqref="Q98"/>
      <selection pane="bottomLeft" activeCell="Q98" sqref="Q98"/>
    </sheetView>
  </sheetViews>
  <sheetFormatPr defaultRowHeight="13.2" x14ac:dyDescent="0.25"/>
  <cols>
    <col min="2" max="2" width="19.33203125" customWidth="1"/>
    <col min="3" max="3" width="12.6640625" customWidth="1"/>
    <col min="4" max="4" width="50.33203125" bestFit="1" customWidth="1"/>
    <col min="5" max="5" width="21.109375" customWidth="1"/>
    <col min="6" max="6" width="27.88671875" customWidth="1"/>
    <col min="7" max="7" width="16.109375" customWidth="1"/>
    <col min="8" max="8" width="23.5546875" customWidth="1"/>
    <col min="9" max="10" width="19.6640625" customWidth="1"/>
    <col min="11" max="11" width="18.6640625" customWidth="1"/>
    <col min="12" max="13" width="19.6640625" customWidth="1"/>
    <col min="14" max="14" width="22" bestFit="1" customWidth="1"/>
    <col min="15" max="15" width="14.44140625" customWidth="1"/>
  </cols>
  <sheetData>
    <row r="1" spans="1:15" ht="13.8" thickBot="1" x14ac:dyDescent="0.3">
      <c r="A1" s="8" t="s">
        <v>102</v>
      </c>
    </row>
    <row r="2" spans="1:15" x14ac:dyDescent="0.25">
      <c r="A2" s="64"/>
      <c r="B2" s="64"/>
      <c r="C2" s="64"/>
      <c r="D2" s="64"/>
      <c r="E2" s="64"/>
      <c r="F2" s="64"/>
      <c r="G2" s="64"/>
      <c r="H2" s="64"/>
      <c r="I2" s="64"/>
      <c r="J2" s="64"/>
      <c r="K2" s="64"/>
      <c r="L2" s="64"/>
      <c r="N2" s="110" t="s">
        <v>53</v>
      </c>
      <c r="O2" s="104" t="s">
        <v>305</v>
      </c>
    </row>
    <row r="3" spans="1:15" ht="13.8" thickBot="1" x14ac:dyDescent="0.3">
      <c r="A3" s="64"/>
      <c r="B3" s="64"/>
      <c r="C3" s="64"/>
      <c r="D3" s="64"/>
      <c r="E3" s="64"/>
      <c r="F3" s="64"/>
      <c r="G3" s="64"/>
      <c r="H3" s="64"/>
      <c r="I3" s="64"/>
      <c r="J3" s="64"/>
      <c r="K3" s="64"/>
      <c r="L3" s="64"/>
      <c r="N3" s="454" t="s">
        <v>52</v>
      </c>
      <c r="O3" s="222">
        <v>2020</v>
      </c>
    </row>
    <row r="4" spans="1:15" ht="48.75" customHeight="1" thickBot="1" x14ac:dyDescent="0.3">
      <c r="A4" s="126" t="s">
        <v>0</v>
      </c>
      <c r="B4" s="127" t="s">
        <v>103</v>
      </c>
      <c r="C4" s="117" t="s">
        <v>91</v>
      </c>
      <c r="D4" s="128" t="s">
        <v>104</v>
      </c>
      <c r="E4" s="128" t="s">
        <v>3</v>
      </c>
      <c r="F4" s="126" t="s">
        <v>93</v>
      </c>
      <c r="G4" s="129" t="s">
        <v>7</v>
      </c>
      <c r="H4" s="400" t="s">
        <v>94</v>
      </c>
      <c r="I4" s="130" t="s">
        <v>4</v>
      </c>
      <c r="J4" s="272" t="s">
        <v>263</v>
      </c>
      <c r="K4" s="272" t="s">
        <v>264</v>
      </c>
      <c r="L4" s="271" t="s">
        <v>95</v>
      </c>
      <c r="M4" s="271" t="s">
        <v>265</v>
      </c>
      <c r="N4" s="195" t="s">
        <v>266</v>
      </c>
      <c r="O4" s="284" t="s">
        <v>167</v>
      </c>
    </row>
    <row r="5" spans="1:15" x14ac:dyDescent="0.25">
      <c r="A5" s="553" t="s">
        <v>306</v>
      </c>
      <c r="B5" s="554" t="s">
        <v>617</v>
      </c>
      <c r="C5" s="554" t="s">
        <v>555</v>
      </c>
      <c r="D5" s="555" t="s">
        <v>618</v>
      </c>
      <c r="E5" s="556" t="s">
        <v>557</v>
      </c>
      <c r="F5" s="557" t="s">
        <v>558</v>
      </c>
      <c r="G5" s="558" t="s">
        <v>619</v>
      </c>
      <c r="H5" s="554">
        <v>100</v>
      </c>
      <c r="I5" s="559"/>
      <c r="J5" s="273">
        <v>228</v>
      </c>
      <c r="K5" s="273">
        <v>163</v>
      </c>
      <c r="L5" s="278">
        <f>K5/J5</f>
        <v>0.71491228070175439</v>
      </c>
      <c r="M5" s="560">
        <v>0.76754385964912286</v>
      </c>
      <c r="N5" s="197">
        <f>K5/(J5*H5/100)</f>
        <v>0.71491228070175439</v>
      </c>
      <c r="O5" s="273"/>
    </row>
    <row r="6" spans="1:15" x14ac:dyDescent="0.25">
      <c r="A6" s="553" t="s">
        <v>306</v>
      </c>
      <c r="B6" s="554" t="s">
        <v>617</v>
      </c>
      <c r="C6" s="554" t="s">
        <v>555</v>
      </c>
      <c r="D6" s="555" t="s">
        <v>562</v>
      </c>
      <c r="E6" s="556" t="s">
        <v>557</v>
      </c>
      <c r="F6" s="557" t="s">
        <v>558</v>
      </c>
      <c r="G6" s="558" t="s">
        <v>619</v>
      </c>
      <c r="H6" s="554">
        <v>100</v>
      </c>
      <c r="I6" s="559"/>
      <c r="J6" s="273">
        <v>228</v>
      </c>
      <c r="K6" s="273">
        <v>163</v>
      </c>
      <c r="L6" s="278">
        <f t="shared" ref="L6:L30" si="0">K6/J6</f>
        <v>0.71491228070175439</v>
      </c>
      <c r="M6" s="560">
        <v>0.76754385964912286</v>
      </c>
      <c r="N6" s="197">
        <f t="shared" ref="N6:N30" si="1">K6/(J6*H6/100)</f>
        <v>0.71491228070175439</v>
      </c>
      <c r="O6" s="273"/>
    </row>
    <row r="7" spans="1:15" x14ac:dyDescent="0.25">
      <c r="A7" s="553" t="s">
        <v>306</v>
      </c>
      <c r="B7" s="554" t="s">
        <v>617</v>
      </c>
      <c r="C7" s="554" t="s">
        <v>555</v>
      </c>
      <c r="D7" s="555" t="s">
        <v>563</v>
      </c>
      <c r="E7" s="556" t="s">
        <v>557</v>
      </c>
      <c r="F7" s="557" t="s">
        <v>558</v>
      </c>
      <c r="G7" s="558" t="s">
        <v>619</v>
      </c>
      <c r="H7" s="554">
        <v>100</v>
      </c>
      <c r="I7" s="559"/>
      <c r="J7" s="273">
        <v>228</v>
      </c>
      <c r="K7" s="273">
        <v>163</v>
      </c>
      <c r="L7" s="278">
        <f t="shared" si="0"/>
        <v>0.71491228070175439</v>
      </c>
      <c r="M7" s="560">
        <v>0.76754385964912286</v>
      </c>
      <c r="N7" s="197">
        <f t="shared" si="1"/>
        <v>0.71491228070175439</v>
      </c>
      <c r="O7" s="273"/>
    </row>
    <row r="8" spans="1:15" x14ac:dyDescent="0.25">
      <c r="A8" s="553" t="s">
        <v>306</v>
      </c>
      <c r="B8" s="554" t="s">
        <v>617</v>
      </c>
      <c r="C8" s="554" t="s">
        <v>555</v>
      </c>
      <c r="D8" s="555" t="s">
        <v>564</v>
      </c>
      <c r="E8" s="556" t="s">
        <v>557</v>
      </c>
      <c r="F8" s="557" t="s">
        <v>558</v>
      </c>
      <c r="G8" s="558" t="s">
        <v>619</v>
      </c>
      <c r="H8" s="554">
        <v>100</v>
      </c>
      <c r="I8" s="559"/>
      <c r="J8" s="273">
        <v>228</v>
      </c>
      <c r="K8" s="273">
        <v>163</v>
      </c>
      <c r="L8" s="278">
        <f t="shared" si="0"/>
        <v>0.71491228070175439</v>
      </c>
      <c r="M8" s="560">
        <v>0.76754385964912286</v>
      </c>
      <c r="N8" s="197">
        <f t="shared" si="1"/>
        <v>0.71491228070175439</v>
      </c>
      <c r="O8" s="273"/>
    </row>
    <row r="9" spans="1:15" x14ac:dyDescent="0.25">
      <c r="A9" s="553" t="s">
        <v>306</v>
      </c>
      <c r="B9" s="554" t="s">
        <v>617</v>
      </c>
      <c r="C9" s="554" t="s">
        <v>555</v>
      </c>
      <c r="D9" s="555" t="s">
        <v>568</v>
      </c>
      <c r="E9" s="556" t="s">
        <v>557</v>
      </c>
      <c r="F9" s="557" t="s">
        <v>558</v>
      </c>
      <c r="G9" s="558" t="s">
        <v>619</v>
      </c>
      <c r="H9" s="554">
        <v>100</v>
      </c>
      <c r="I9" s="559"/>
      <c r="J9" s="273">
        <v>228</v>
      </c>
      <c r="K9" s="273">
        <v>163</v>
      </c>
      <c r="L9" s="278">
        <f t="shared" si="0"/>
        <v>0.71491228070175439</v>
      </c>
      <c r="M9" s="560">
        <v>0.76754385964912286</v>
      </c>
      <c r="N9" s="197">
        <f t="shared" si="1"/>
        <v>0.71491228070175439</v>
      </c>
      <c r="O9" s="273"/>
    </row>
    <row r="10" spans="1:15" x14ac:dyDescent="0.25">
      <c r="A10" s="553" t="s">
        <v>306</v>
      </c>
      <c r="B10" s="554" t="s">
        <v>617</v>
      </c>
      <c r="C10" s="554" t="s">
        <v>555</v>
      </c>
      <c r="D10" s="555" t="s">
        <v>620</v>
      </c>
      <c r="E10" s="556" t="s">
        <v>557</v>
      </c>
      <c r="F10" s="557" t="s">
        <v>558</v>
      </c>
      <c r="G10" s="558" t="s">
        <v>619</v>
      </c>
      <c r="H10" s="554">
        <v>100</v>
      </c>
      <c r="I10" s="559"/>
      <c r="J10" s="273">
        <v>228</v>
      </c>
      <c r="K10" s="273">
        <v>163</v>
      </c>
      <c r="L10" s="278">
        <f t="shared" si="0"/>
        <v>0.71491228070175439</v>
      </c>
      <c r="M10" s="560">
        <v>0.76754385964912286</v>
      </c>
      <c r="N10" s="197">
        <f t="shared" si="1"/>
        <v>0.71491228070175439</v>
      </c>
      <c r="O10" s="273"/>
    </row>
    <row r="11" spans="1:15" x14ac:dyDescent="0.25">
      <c r="A11" s="553" t="s">
        <v>306</v>
      </c>
      <c r="B11" s="554" t="s">
        <v>617</v>
      </c>
      <c r="C11" s="554" t="s">
        <v>555</v>
      </c>
      <c r="D11" s="555" t="s">
        <v>621</v>
      </c>
      <c r="E11" s="556" t="s">
        <v>557</v>
      </c>
      <c r="F11" s="557" t="s">
        <v>558</v>
      </c>
      <c r="G11" s="558" t="s">
        <v>619</v>
      </c>
      <c r="H11" s="554">
        <v>100</v>
      </c>
      <c r="I11" s="559"/>
      <c r="J11" s="273">
        <v>228</v>
      </c>
      <c r="K11" s="273">
        <v>163</v>
      </c>
      <c r="L11" s="278">
        <f t="shared" si="0"/>
        <v>0.71491228070175439</v>
      </c>
      <c r="M11" s="560">
        <v>0.76754385964912286</v>
      </c>
      <c r="N11" s="197">
        <f t="shared" si="1"/>
        <v>0.71491228070175439</v>
      </c>
      <c r="O11" s="273"/>
    </row>
    <row r="12" spans="1:15" x14ac:dyDescent="0.25">
      <c r="A12" s="553" t="s">
        <v>306</v>
      </c>
      <c r="B12" s="554" t="s">
        <v>617</v>
      </c>
      <c r="C12" s="554" t="s">
        <v>555</v>
      </c>
      <c r="D12" s="555" t="s">
        <v>622</v>
      </c>
      <c r="E12" s="556" t="s">
        <v>557</v>
      </c>
      <c r="F12" s="557" t="s">
        <v>558</v>
      </c>
      <c r="G12" s="558" t="s">
        <v>619</v>
      </c>
      <c r="H12" s="554">
        <v>100</v>
      </c>
      <c r="I12" s="559"/>
      <c r="J12" s="273">
        <v>228</v>
      </c>
      <c r="K12" s="273">
        <v>163</v>
      </c>
      <c r="L12" s="278">
        <f t="shared" si="0"/>
        <v>0.71491228070175439</v>
      </c>
      <c r="M12" s="560">
        <v>0.76754385964912286</v>
      </c>
      <c r="N12" s="197">
        <f t="shared" si="1"/>
        <v>0.71491228070175439</v>
      </c>
      <c r="O12" s="273"/>
    </row>
    <row r="13" spans="1:15" x14ac:dyDescent="0.25">
      <c r="A13" s="553" t="s">
        <v>306</v>
      </c>
      <c r="B13" s="554" t="s">
        <v>617</v>
      </c>
      <c r="C13" s="554" t="s">
        <v>555</v>
      </c>
      <c r="D13" s="555" t="s">
        <v>575</v>
      </c>
      <c r="E13" s="556" t="s">
        <v>557</v>
      </c>
      <c r="F13" s="557" t="s">
        <v>558</v>
      </c>
      <c r="G13" s="558" t="s">
        <v>619</v>
      </c>
      <c r="H13" s="554">
        <v>100</v>
      </c>
      <c r="I13" s="559"/>
      <c r="J13" s="273">
        <v>228</v>
      </c>
      <c r="K13" s="273">
        <v>163</v>
      </c>
      <c r="L13" s="278">
        <f t="shared" si="0"/>
        <v>0.71491228070175439</v>
      </c>
      <c r="M13" s="560">
        <v>0.76754385964912286</v>
      </c>
      <c r="N13" s="197">
        <f t="shared" si="1"/>
        <v>0.71491228070175439</v>
      </c>
      <c r="O13" s="273"/>
    </row>
    <row r="14" spans="1:15" x14ac:dyDescent="0.25">
      <c r="A14" s="553" t="s">
        <v>306</v>
      </c>
      <c r="B14" s="554" t="s">
        <v>617</v>
      </c>
      <c r="C14" s="554" t="s">
        <v>555</v>
      </c>
      <c r="D14" s="555" t="s">
        <v>576</v>
      </c>
      <c r="E14" s="556" t="s">
        <v>557</v>
      </c>
      <c r="F14" s="557" t="s">
        <v>558</v>
      </c>
      <c r="G14" s="558" t="s">
        <v>619</v>
      </c>
      <c r="H14" s="554">
        <v>100</v>
      </c>
      <c r="I14" s="559"/>
      <c r="J14" s="273">
        <v>228</v>
      </c>
      <c r="K14" s="273">
        <v>163</v>
      </c>
      <c r="L14" s="278">
        <f t="shared" si="0"/>
        <v>0.71491228070175439</v>
      </c>
      <c r="M14" s="560">
        <v>0.76754385964912286</v>
      </c>
      <c r="N14" s="197">
        <f t="shared" si="1"/>
        <v>0.71491228070175439</v>
      </c>
      <c r="O14" s="273"/>
    </row>
    <row r="15" spans="1:15" x14ac:dyDescent="0.25">
      <c r="A15" s="553" t="s">
        <v>306</v>
      </c>
      <c r="B15" s="554" t="s">
        <v>617</v>
      </c>
      <c r="C15" s="554" t="s">
        <v>555</v>
      </c>
      <c r="D15" s="555" t="s">
        <v>623</v>
      </c>
      <c r="E15" s="556" t="s">
        <v>557</v>
      </c>
      <c r="F15" s="557" t="s">
        <v>558</v>
      </c>
      <c r="G15" s="558" t="s">
        <v>619</v>
      </c>
      <c r="H15" s="554">
        <v>100</v>
      </c>
      <c r="I15" s="559"/>
      <c r="J15" s="273">
        <v>228</v>
      </c>
      <c r="K15" s="273">
        <v>163</v>
      </c>
      <c r="L15" s="278">
        <f t="shared" si="0"/>
        <v>0.71491228070175439</v>
      </c>
      <c r="M15" s="560">
        <v>0.76754385964912286</v>
      </c>
      <c r="N15" s="197">
        <f t="shared" si="1"/>
        <v>0.71491228070175439</v>
      </c>
      <c r="O15" s="273"/>
    </row>
    <row r="16" spans="1:15" x14ac:dyDescent="0.25">
      <c r="A16" s="553" t="s">
        <v>306</v>
      </c>
      <c r="B16" s="554" t="s">
        <v>617</v>
      </c>
      <c r="C16" s="554" t="s">
        <v>555</v>
      </c>
      <c r="D16" s="555" t="s">
        <v>624</v>
      </c>
      <c r="E16" s="556" t="s">
        <v>557</v>
      </c>
      <c r="F16" s="557" t="s">
        <v>558</v>
      </c>
      <c r="G16" s="558" t="s">
        <v>619</v>
      </c>
      <c r="H16" s="554">
        <v>100</v>
      </c>
      <c r="I16" s="559"/>
      <c r="J16" s="273">
        <v>228</v>
      </c>
      <c r="K16" s="273">
        <v>163</v>
      </c>
      <c r="L16" s="278">
        <f t="shared" si="0"/>
        <v>0.71491228070175439</v>
      </c>
      <c r="M16" s="560">
        <v>0.76754385964912286</v>
      </c>
      <c r="N16" s="197">
        <f t="shared" si="1"/>
        <v>0.71491228070175439</v>
      </c>
      <c r="O16" s="273"/>
    </row>
    <row r="17" spans="1:15" x14ac:dyDescent="0.25">
      <c r="A17" s="553" t="s">
        <v>306</v>
      </c>
      <c r="B17" s="554" t="s">
        <v>617</v>
      </c>
      <c r="C17" s="554" t="s">
        <v>555</v>
      </c>
      <c r="D17" s="555" t="s">
        <v>625</v>
      </c>
      <c r="E17" s="556" t="s">
        <v>557</v>
      </c>
      <c r="F17" s="557" t="s">
        <v>558</v>
      </c>
      <c r="G17" s="558" t="s">
        <v>619</v>
      </c>
      <c r="H17" s="554">
        <v>100</v>
      </c>
      <c r="I17" s="559"/>
      <c r="J17" s="273">
        <v>228</v>
      </c>
      <c r="K17" s="273">
        <v>163</v>
      </c>
      <c r="L17" s="278">
        <f t="shared" si="0"/>
        <v>0.71491228070175439</v>
      </c>
      <c r="M17" s="560">
        <v>0.76754385964912286</v>
      </c>
      <c r="N17" s="197">
        <f t="shared" si="1"/>
        <v>0.71491228070175439</v>
      </c>
      <c r="O17" s="273"/>
    </row>
    <row r="18" spans="1:15" x14ac:dyDescent="0.25">
      <c r="A18" s="553" t="s">
        <v>306</v>
      </c>
      <c r="B18" s="554" t="s">
        <v>617</v>
      </c>
      <c r="C18" s="554" t="s">
        <v>555</v>
      </c>
      <c r="D18" s="555" t="s">
        <v>626</v>
      </c>
      <c r="E18" s="556" t="s">
        <v>557</v>
      </c>
      <c r="F18" s="557" t="s">
        <v>558</v>
      </c>
      <c r="G18" s="558" t="s">
        <v>619</v>
      </c>
      <c r="H18" s="554">
        <v>100</v>
      </c>
      <c r="I18" s="559"/>
      <c r="J18" s="273">
        <v>228</v>
      </c>
      <c r="K18" s="273">
        <v>163</v>
      </c>
      <c r="L18" s="278">
        <f t="shared" si="0"/>
        <v>0.71491228070175439</v>
      </c>
      <c r="M18" s="560">
        <v>0.76754385964912286</v>
      </c>
      <c r="N18" s="197">
        <f t="shared" si="1"/>
        <v>0.71491228070175439</v>
      </c>
      <c r="O18" s="273"/>
    </row>
    <row r="19" spans="1:15" x14ac:dyDescent="0.25">
      <c r="A19" s="553" t="s">
        <v>306</v>
      </c>
      <c r="B19" s="554" t="s">
        <v>617</v>
      </c>
      <c r="C19" s="554" t="s">
        <v>555</v>
      </c>
      <c r="D19" s="555" t="s">
        <v>627</v>
      </c>
      <c r="E19" s="556" t="s">
        <v>557</v>
      </c>
      <c r="F19" s="557" t="s">
        <v>558</v>
      </c>
      <c r="G19" s="558" t="s">
        <v>619</v>
      </c>
      <c r="H19" s="554">
        <v>100</v>
      </c>
      <c r="I19" s="559"/>
      <c r="J19" s="273">
        <v>228</v>
      </c>
      <c r="K19" s="273">
        <v>163</v>
      </c>
      <c r="L19" s="278">
        <f t="shared" si="0"/>
        <v>0.71491228070175439</v>
      </c>
      <c r="M19" s="560">
        <v>0.76754385964912286</v>
      </c>
      <c r="N19" s="197">
        <f t="shared" si="1"/>
        <v>0.71491228070175439</v>
      </c>
      <c r="O19" s="273"/>
    </row>
    <row r="20" spans="1:15" x14ac:dyDescent="0.25">
      <c r="A20" s="553" t="s">
        <v>306</v>
      </c>
      <c r="B20" s="554" t="s">
        <v>617</v>
      </c>
      <c r="C20" s="554" t="s">
        <v>555</v>
      </c>
      <c r="D20" s="555" t="s">
        <v>628</v>
      </c>
      <c r="E20" s="556" t="s">
        <v>557</v>
      </c>
      <c r="F20" s="557" t="s">
        <v>558</v>
      </c>
      <c r="G20" s="558" t="s">
        <v>619</v>
      </c>
      <c r="H20" s="554">
        <v>100</v>
      </c>
      <c r="I20" s="559"/>
      <c r="J20" s="273">
        <v>228</v>
      </c>
      <c r="K20" s="273">
        <v>163</v>
      </c>
      <c r="L20" s="278">
        <f t="shared" si="0"/>
        <v>0.71491228070175439</v>
      </c>
      <c r="M20" s="560">
        <v>0.76754385964912286</v>
      </c>
      <c r="N20" s="197">
        <f t="shared" si="1"/>
        <v>0.71491228070175439</v>
      </c>
      <c r="O20" s="273"/>
    </row>
    <row r="21" spans="1:15" x14ac:dyDescent="0.25">
      <c r="A21" s="553" t="s">
        <v>306</v>
      </c>
      <c r="B21" s="554" t="s">
        <v>617</v>
      </c>
      <c r="C21" s="554" t="s">
        <v>555</v>
      </c>
      <c r="D21" s="555" t="s">
        <v>608</v>
      </c>
      <c r="E21" s="556" t="s">
        <v>557</v>
      </c>
      <c r="F21" s="557" t="s">
        <v>558</v>
      </c>
      <c r="G21" s="558" t="s">
        <v>619</v>
      </c>
      <c r="H21" s="554">
        <v>100</v>
      </c>
      <c r="I21" s="559"/>
      <c r="J21" s="273">
        <v>228</v>
      </c>
      <c r="K21" s="273">
        <v>163</v>
      </c>
      <c r="L21" s="278">
        <f t="shared" si="0"/>
        <v>0.71491228070175439</v>
      </c>
      <c r="M21" s="560">
        <v>0.76754385964912286</v>
      </c>
      <c r="N21" s="197">
        <f t="shared" si="1"/>
        <v>0.71491228070175439</v>
      </c>
      <c r="O21" s="273"/>
    </row>
    <row r="22" spans="1:15" x14ac:dyDescent="0.25">
      <c r="A22" s="553" t="s">
        <v>306</v>
      </c>
      <c r="B22" s="554" t="s">
        <v>617</v>
      </c>
      <c r="C22" s="554" t="s">
        <v>555</v>
      </c>
      <c r="D22" s="555" t="s">
        <v>584</v>
      </c>
      <c r="E22" s="556" t="s">
        <v>557</v>
      </c>
      <c r="F22" s="557" t="s">
        <v>558</v>
      </c>
      <c r="G22" s="558" t="s">
        <v>619</v>
      </c>
      <c r="H22" s="554">
        <v>100</v>
      </c>
      <c r="I22" s="559"/>
      <c r="J22" s="273">
        <v>228</v>
      </c>
      <c r="K22" s="273">
        <v>163</v>
      </c>
      <c r="L22" s="278">
        <f t="shared" si="0"/>
        <v>0.71491228070175439</v>
      </c>
      <c r="M22" s="560">
        <v>0.76754385964912286</v>
      </c>
      <c r="N22" s="197">
        <f t="shared" si="1"/>
        <v>0.71491228070175439</v>
      </c>
      <c r="O22" s="273"/>
    </row>
    <row r="23" spans="1:15" x14ac:dyDescent="0.25">
      <c r="A23" s="553" t="s">
        <v>306</v>
      </c>
      <c r="B23" s="554" t="s">
        <v>617</v>
      </c>
      <c r="C23" s="554" t="s">
        <v>555</v>
      </c>
      <c r="D23" s="555" t="s">
        <v>629</v>
      </c>
      <c r="E23" s="556" t="s">
        <v>557</v>
      </c>
      <c r="F23" s="557" t="s">
        <v>558</v>
      </c>
      <c r="G23" s="561" t="s">
        <v>619</v>
      </c>
      <c r="H23" s="554">
        <v>100</v>
      </c>
      <c r="I23" s="559"/>
      <c r="J23" s="273">
        <v>228</v>
      </c>
      <c r="K23" s="273">
        <v>163</v>
      </c>
      <c r="L23" s="278">
        <f t="shared" si="0"/>
        <v>0.71491228070175439</v>
      </c>
      <c r="M23" s="560">
        <v>0.76754385964912286</v>
      </c>
      <c r="N23" s="197">
        <f t="shared" si="1"/>
        <v>0.71491228070175439</v>
      </c>
      <c r="O23" s="273"/>
    </row>
    <row r="24" spans="1:15" x14ac:dyDescent="0.25">
      <c r="A24" s="553" t="s">
        <v>306</v>
      </c>
      <c r="B24" s="554" t="s">
        <v>617</v>
      </c>
      <c r="C24" s="554" t="s">
        <v>555</v>
      </c>
      <c r="D24" s="555" t="s">
        <v>630</v>
      </c>
      <c r="E24" s="556" t="s">
        <v>557</v>
      </c>
      <c r="F24" s="557" t="s">
        <v>558</v>
      </c>
      <c r="G24" s="561" t="s">
        <v>619</v>
      </c>
      <c r="H24" s="554">
        <v>100</v>
      </c>
      <c r="I24" s="559"/>
      <c r="J24" s="273">
        <v>228</v>
      </c>
      <c r="K24" s="273">
        <v>163</v>
      </c>
      <c r="L24" s="278">
        <f t="shared" si="0"/>
        <v>0.71491228070175439</v>
      </c>
      <c r="M24" s="560">
        <v>0.76754385964912286</v>
      </c>
      <c r="N24" s="197">
        <f t="shared" si="1"/>
        <v>0.71491228070175439</v>
      </c>
      <c r="O24" s="273"/>
    </row>
    <row r="25" spans="1:15" x14ac:dyDescent="0.25">
      <c r="A25" s="553" t="s">
        <v>306</v>
      </c>
      <c r="B25" s="554" t="s">
        <v>617</v>
      </c>
      <c r="C25" s="554" t="s">
        <v>555</v>
      </c>
      <c r="D25" s="555" t="s">
        <v>631</v>
      </c>
      <c r="E25" s="556" t="s">
        <v>557</v>
      </c>
      <c r="F25" s="557" t="s">
        <v>558</v>
      </c>
      <c r="G25" s="561" t="s">
        <v>619</v>
      </c>
      <c r="H25" s="554">
        <v>100</v>
      </c>
      <c r="I25" s="559"/>
      <c r="J25" s="273">
        <v>228</v>
      </c>
      <c r="K25" s="273">
        <v>163</v>
      </c>
      <c r="L25" s="278">
        <f t="shared" si="0"/>
        <v>0.71491228070175439</v>
      </c>
      <c r="M25" s="560">
        <v>0.76754385964912286</v>
      </c>
      <c r="N25" s="197">
        <f t="shared" si="1"/>
        <v>0.71491228070175439</v>
      </c>
      <c r="O25" s="273"/>
    </row>
    <row r="26" spans="1:15" x14ac:dyDescent="0.25">
      <c r="A26" s="553" t="s">
        <v>306</v>
      </c>
      <c r="B26" s="554" t="s">
        <v>617</v>
      </c>
      <c r="C26" s="553" t="s">
        <v>600</v>
      </c>
      <c r="D26" s="555" t="s">
        <v>601</v>
      </c>
      <c r="E26" s="556" t="s">
        <v>557</v>
      </c>
      <c r="F26" s="557" t="s">
        <v>558</v>
      </c>
      <c r="G26" s="561" t="s">
        <v>619</v>
      </c>
      <c r="H26" s="554">
        <v>100</v>
      </c>
      <c r="I26" s="559"/>
      <c r="J26" s="273">
        <v>228</v>
      </c>
      <c r="K26" s="273">
        <v>163</v>
      </c>
      <c r="L26" s="278">
        <f t="shared" si="0"/>
        <v>0.71491228070175439</v>
      </c>
      <c r="M26" s="560">
        <v>0.76754385964912286</v>
      </c>
      <c r="N26" s="197">
        <f t="shared" si="1"/>
        <v>0.71491228070175439</v>
      </c>
      <c r="O26" s="273"/>
    </row>
    <row r="27" spans="1:15" x14ac:dyDescent="0.25">
      <c r="A27" s="553" t="s">
        <v>306</v>
      </c>
      <c r="B27" s="554" t="s">
        <v>617</v>
      </c>
      <c r="C27" s="553" t="s">
        <v>600</v>
      </c>
      <c r="D27" s="555" t="s">
        <v>604</v>
      </c>
      <c r="E27" s="556" t="s">
        <v>557</v>
      </c>
      <c r="F27" s="557" t="s">
        <v>558</v>
      </c>
      <c r="G27" s="561" t="s">
        <v>619</v>
      </c>
      <c r="H27" s="554">
        <v>100</v>
      </c>
      <c r="I27" s="559"/>
      <c r="J27" s="273">
        <v>228</v>
      </c>
      <c r="K27" s="273">
        <v>163</v>
      </c>
      <c r="L27" s="278">
        <f t="shared" si="0"/>
        <v>0.71491228070175439</v>
      </c>
      <c r="M27" s="560">
        <v>0.76754385964912286</v>
      </c>
      <c r="N27" s="197">
        <f t="shared" si="1"/>
        <v>0.71491228070175439</v>
      </c>
      <c r="O27" s="273"/>
    </row>
    <row r="28" spans="1:15" ht="26.4" x14ac:dyDescent="0.25">
      <c r="A28" s="553" t="s">
        <v>306</v>
      </c>
      <c r="B28" s="554" t="s">
        <v>617</v>
      </c>
      <c r="C28" s="562" t="s">
        <v>600</v>
      </c>
      <c r="D28" s="555" t="s">
        <v>605</v>
      </c>
      <c r="E28" s="556" t="s">
        <v>557</v>
      </c>
      <c r="F28" s="557" t="s">
        <v>558</v>
      </c>
      <c r="G28" s="561" t="s">
        <v>619</v>
      </c>
      <c r="H28" s="554">
        <v>100</v>
      </c>
      <c r="I28" s="563" t="s">
        <v>567</v>
      </c>
      <c r="J28" s="274" t="s">
        <v>379</v>
      </c>
      <c r="K28" s="274" t="s">
        <v>379</v>
      </c>
      <c r="L28" s="274" t="s">
        <v>379</v>
      </c>
      <c r="M28" s="274" t="s">
        <v>379</v>
      </c>
      <c r="N28" s="274" t="s">
        <v>379</v>
      </c>
      <c r="O28" s="274" t="s">
        <v>379</v>
      </c>
    </row>
    <row r="29" spans="1:15" x14ac:dyDescent="0.25">
      <c r="A29" s="553" t="s">
        <v>306</v>
      </c>
      <c r="B29" s="554" t="s">
        <v>617</v>
      </c>
      <c r="C29" s="562" t="s">
        <v>600</v>
      </c>
      <c r="D29" s="555" t="s">
        <v>606</v>
      </c>
      <c r="E29" s="556" t="s">
        <v>557</v>
      </c>
      <c r="F29" s="557" t="s">
        <v>558</v>
      </c>
      <c r="G29" s="561" t="s">
        <v>619</v>
      </c>
      <c r="H29" s="554">
        <v>100</v>
      </c>
      <c r="I29" s="563"/>
      <c r="J29" s="273">
        <v>228</v>
      </c>
      <c r="K29" s="273">
        <v>163</v>
      </c>
      <c r="L29" s="278">
        <f t="shared" si="0"/>
        <v>0.71491228070175439</v>
      </c>
      <c r="M29" s="560">
        <v>0.76754385964912286</v>
      </c>
      <c r="N29" s="197">
        <f t="shared" si="1"/>
        <v>0.71491228070175439</v>
      </c>
      <c r="O29" s="273"/>
    </row>
    <row r="30" spans="1:15" x14ac:dyDescent="0.25">
      <c r="A30" s="553" t="s">
        <v>306</v>
      </c>
      <c r="B30" s="554" t="s">
        <v>617</v>
      </c>
      <c r="C30" s="562" t="s">
        <v>600</v>
      </c>
      <c r="D30" s="555" t="s">
        <v>608</v>
      </c>
      <c r="E30" s="556" t="s">
        <v>557</v>
      </c>
      <c r="F30" s="557" t="s">
        <v>558</v>
      </c>
      <c r="G30" s="561" t="s">
        <v>619</v>
      </c>
      <c r="H30" s="554">
        <v>100</v>
      </c>
      <c r="I30" s="559"/>
      <c r="J30" s="273">
        <v>228</v>
      </c>
      <c r="K30" s="273">
        <v>163</v>
      </c>
      <c r="L30" s="278">
        <f t="shared" si="0"/>
        <v>0.71491228070175439</v>
      </c>
      <c r="M30" s="560">
        <v>0.76754385964912286</v>
      </c>
      <c r="N30" s="197">
        <f t="shared" si="1"/>
        <v>0.71491228070175439</v>
      </c>
      <c r="O30" s="273"/>
    </row>
    <row r="78" spans="17:17" x14ac:dyDescent="0.25">
      <c r="Q78" s="669"/>
    </row>
    <row r="79" spans="17:17" x14ac:dyDescent="0.25">
      <c r="Q79" s="669"/>
    </row>
    <row r="80" spans="17:17" x14ac:dyDescent="0.25">
      <c r="Q80" s="669"/>
    </row>
    <row r="81" spans="17:17" x14ac:dyDescent="0.25">
      <c r="Q81" s="669"/>
    </row>
    <row r="82" spans="17:17" x14ac:dyDescent="0.25">
      <c r="Q82" s="669"/>
    </row>
    <row r="83" spans="17:17" x14ac:dyDescent="0.25">
      <c r="Q83" s="669"/>
    </row>
    <row r="84" spans="17:17" x14ac:dyDescent="0.25">
      <c r="Q84" s="669"/>
    </row>
    <row r="85" spans="17:17" x14ac:dyDescent="0.25">
      <c r="Q85" s="669"/>
    </row>
    <row r="86" spans="17:17" x14ac:dyDescent="0.25">
      <c r="Q86" s="669"/>
    </row>
    <row r="87" spans="17:17" x14ac:dyDescent="0.25">
      <c r="Q87" s="669"/>
    </row>
    <row r="88" spans="17:17" x14ac:dyDescent="0.25">
      <c r="Q88" s="669"/>
    </row>
    <row r="89" spans="17:17" x14ac:dyDescent="0.25">
      <c r="Q89" s="669"/>
    </row>
    <row r="90" spans="17:17" x14ac:dyDescent="0.25">
      <c r="Q90" s="669"/>
    </row>
    <row r="91" spans="17:17" x14ac:dyDescent="0.25">
      <c r="Q91" s="669"/>
    </row>
    <row r="92" spans="17:17" x14ac:dyDescent="0.25">
      <c r="Q92" s="669"/>
    </row>
  </sheetData>
  <autoFilter ref="A4:O30"/>
  <dataValidations count="1">
    <dataValidation type="list" allowBlank="1" showInputMessage="1" showErrorMessage="1" sqref="F5:F30">
      <formula1>#REF!</formula1>
    </dataValidation>
  </dataValidations>
  <pageMargins left="0.7" right="0.7" top="0.75" bottom="0.75" header="0.3" footer="0.3"/>
  <pageSetup paperSize="9" scale="4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2"/>
  <sheetViews>
    <sheetView tabSelected="1" topLeftCell="K1" zoomScale="70" zoomScaleNormal="70" workbookViewId="0">
      <selection activeCell="N6" sqref="N6"/>
    </sheetView>
  </sheetViews>
  <sheetFormatPr defaultColWidth="9.109375" defaultRowHeight="14.4" x14ac:dyDescent="0.3"/>
  <cols>
    <col min="1" max="1" width="9.109375" style="65"/>
    <col min="2" max="2" width="13.5546875" style="65" customWidth="1"/>
    <col min="3" max="3" width="61.6640625" style="65" customWidth="1"/>
    <col min="4" max="4" width="10.109375" style="65" customWidth="1"/>
    <col min="5" max="5" width="11.33203125" style="65" customWidth="1"/>
    <col min="6" max="6" width="13.109375" style="65" customWidth="1"/>
    <col min="7" max="7" width="17.6640625" style="65" bestFit="1" customWidth="1"/>
    <col min="8" max="9" width="12.44140625" style="65" customWidth="1"/>
    <col min="10" max="10" width="14.33203125" style="65" customWidth="1"/>
    <col min="11" max="12" width="12.44140625" style="65" customWidth="1"/>
    <col min="13" max="13" width="14" style="65" customWidth="1"/>
    <col min="14" max="14" width="12" style="65" customWidth="1"/>
    <col min="15" max="15" width="80" style="65" customWidth="1"/>
    <col min="16" max="16" width="13.33203125" style="65" customWidth="1"/>
    <col min="17" max="17" width="13.5546875" style="65" customWidth="1"/>
    <col min="18" max="18" width="14" style="65" customWidth="1"/>
    <col min="19" max="24" width="10.5546875" style="65" customWidth="1"/>
    <col min="25" max="25" width="56" style="65" customWidth="1"/>
    <col min="26" max="30" width="10.5546875" style="65" customWidth="1"/>
    <col min="31" max="16384" width="9.109375" style="65"/>
  </cols>
  <sheetData>
    <row r="1" spans="1:25" x14ac:dyDescent="0.3">
      <c r="A1" s="530" t="s">
        <v>223</v>
      </c>
    </row>
    <row r="2" spans="1:25" x14ac:dyDescent="0.3">
      <c r="X2" s="531" t="s">
        <v>53</v>
      </c>
      <c r="Y2" s="532" t="s">
        <v>305</v>
      </c>
    </row>
    <row r="3" spans="1:25" ht="15" thickBot="1" x14ac:dyDescent="0.35">
      <c r="X3" s="71" t="s">
        <v>52</v>
      </c>
      <c r="Y3" s="286">
        <v>2020</v>
      </c>
    </row>
    <row r="4" spans="1:25" ht="15" thickBot="1" x14ac:dyDescent="0.35">
      <c r="A4" s="131"/>
      <c r="B4" s="131"/>
      <c r="C4" s="131"/>
      <c r="D4" s="131"/>
      <c r="E4" s="131"/>
      <c r="F4" s="131"/>
      <c r="G4" s="131"/>
      <c r="H4" s="131"/>
      <c r="I4" s="131"/>
      <c r="J4" s="131"/>
      <c r="K4" s="131"/>
      <c r="L4" s="131"/>
      <c r="M4" s="131"/>
      <c r="N4" s="131"/>
      <c r="O4" s="132"/>
      <c r="P4" s="766" t="s">
        <v>215</v>
      </c>
      <c r="Q4" s="767"/>
      <c r="R4" s="768"/>
      <c r="S4" s="769" t="s">
        <v>281</v>
      </c>
      <c r="T4" s="769"/>
      <c r="U4" s="769"/>
      <c r="V4" s="769"/>
      <c r="W4" s="769"/>
      <c r="X4" s="769"/>
      <c r="Y4" s="770"/>
    </row>
    <row r="5" spans="1:25" ht="93" thickBot="1" x14ac:dyDescent="0.35">
      <c r="A5" s="133" t="s">
        <v>0</v>
      </c>
      <c r="B5" s="134" t="s">
        <v>8</v>
      </c>
      <c r="C5" s="133" t="s">
        <v>1</v>
      </c>
      <c r="D5" s="134" t="s">
        <v>5</v>
      </c>
      <c r="E5" s="134" t="s">
        <v>182</v>
      </c>
      <c r="F5" s="134" t="s">
        <v>183</v>
      </c>
      <c r="G5" s="134" t="s">
        <v>216</v>
      </c>
      <c r="H5" s="133" t="s">
        <v>217</v>
      </c>
      <c r="I5" s="135" t="s">
        <v>218</v>
      </c>
      <c r="J5" s="135" t="s">
        <v>219</v>
      </c>
      <c r="K5" s="136" t="s">
        <v>220</v>
      </c>
      <c r="L5" s="137" t="s">
        <v>57</v>
      </c>
      <c r="M5" s="134" t="s">
        <v>221</v>
      </c>
      <c r="N5" s="136" t="s">
        <v>187</v>
      </c>
      <c r="O5" s="136" t="s">
        <v>4</v>
      </c>
      <c r="P5" s="285" t="s">
        <v>287</v>
      </c>
      <c r="Q5" s="285" t="s">
        <v>288</v>
      </c>
      <c r="R5" s="198" t="s">
        <v>282</v>
      </c>
      <c r="S5" s="285" t="s">
        <v>225</v>
      </c>
      <c r="T5" s="285" t="s">
        <v>222</v>
      </c>
      <c r="U5" s="285" t="s">
        <v>283</v>
      </c>
      <c r="V5" s="285" t="s">
        <v>284</v>
      </c>
      <c r="W5" s="285" t="s">
        <v>297</v>
      </c>
      <c r="X5" s="285" t="s">
        <v>298</v>
      </c>
      <c r="Y5" s="285" t="s">
        <v>286</v>
      </c>
    </row>
    <row r="6" spans="1:25" ht="57.6" x14ac:dyDescent="0.3">
      <c r="A6" s="279" t="s">
        <v>306</v>
      </c>
      <c r="B6" s="287" t="s">
        <v>306</v>
      </c>
      <c r="C6" s="288" t="s">
        <v>309</v>
      </c>
      <c r="D6" s="287" t="s">
        <v>310</v>
      </c>
      <c r="E6" s="287" t="s">
        <v>311</v>
      </c>
      <c r="F6" s="466" t="s">
        <v>465</v>
      </c>
      <c r="G6" s="289" t="s">
        <v>466</v>
      </c>
      <c r="H6" s="523" t="s">
        <v>632</v>
      </c>
      <c r="I6" s="287" t="s">
        <v>633</v>
      </c>
      <c r="J6" s="287" t="s">
        <v>634</v>
      </c>
      <c r="K6" s="290" t="s">
        <v>635</v>
      </c>
      <c r="L6" s="287">
        <v>2018</v>
      </c>
      <c r="M6" s="287">
        <v>41390</v>
      </c>
      <c r="N6" s="790">
        <v>80</v>
      </c>
      <c r="O6" s="523" t="s">
        <v>636</v>
      </c>
      <c r="P6" s="533">
        <v>21737</v>
      </c>
      <c r="Q6" s="533">
        <v>55</v>
      </c>
      <c r="R6" s="534">
        <v>68.75</v>
      </c>
      <c r="S6" s="533">
        <v>523</v>
      </c>
      <c r="T6" s="533">
        <v>22</v>
      </c>
      <c r="U6" s="533">
        <v>21737</v>
      </c>
      <c r="V6" s="533">
        <v>55</v>
      </c>
      <c r="W6" s="533">
        <v>32</v>
      </c>
      <c r="X6" s="533">
        <v>11184</v>
      </c>
      <c r="Y6" s="521" t="s">
        <v>1114</v>
      </c>
    </row>
    <row r="7" spans="1:25" ht="57.6" x14ac:dyDescent="0.3">
      <c r="A7" s="279" t="s">
        <v>306</v>
      </c>
      <c r="B7" s="287" t="s">
        <v>306</v>
      </c>
      <c r="C7" s="287" t="s">
        <v>309</v>
      </c>
      <c r="D7" s="287" t="s">
        <v>310</v>
      </c>
      <c r="E7" s="287" t="s">
        <v>311</v>
      </c>
      <c r="F7" s="466" t="s">
        <v>465</v>
      </c>
      <c r="G7" s="524" t="s">
        <v>470</v>
      </c>
      <c r="H7" s="523" t="s">
        <v>632</v>
      </c>
      <c r="I7" s="287" t="s">
        <v>633</v>
      </c>
      <c r="J7" s="287" t="s">
        <v>634</v>
      </c>
      <c r="K7" s="290" t="s">
        <v>635</v>
      </c>
      <c r="L7" s="287">
        <v>2018</v>
      </c>
      <c r="M7" s="523">
        <v>7227</v>
      </c>
      <c r="N7" s="523">
        <v>19</v>
      </c>
      <c r="O7" s="523" t="s">
        <v>636</v>
      </c>
      <c r="P7" s="535">
        <v>5228</v>
      </c>
      <c r="Q7" s="535">
        <v>10</v>
      </c>
      <c r="R7" s="534">
        <v>52.631578947368418</v>
      </c>
      <c r="S7" s="535">
        <v>129</v>
      </c>
      <c r="T7" s="535">
        <v>6</v>
      </c>
      <c r="U7" s="535">
        <v>5228</v>
      </c>
      <c r="V7" s="535">
        <v>10</v>
      </c>
      <c r="W7" s="535">
        <v>23</v>
      </c>
      <c r="X7" s="535">
        <v>1741</v>
      </c>
      <c r="Y7" s="521" t="s">
        <v>1114</v>
      </c>
    </row>
    <row r="8" spans="1:25" ht="57.6" x14ac:dyDescent="0.3">
      <c r="A8" s="279" t="s">
        <v>306</v>
      </c>
      <c r="B8" s="287" t="s">
        <v>306</v>
      </c>
      <c r="C8" s="287" t="s">
        <v>309</v>
      </c>
      <c r="D8" s="287" t="s">
        <v>310</v>
      </c>
      <c r="E8" s="287" t="s">
        <v>311</v>
      </c>
      <c r="F8" s="466" t="s">
        <v>465</v>
      </c>
      <c r="G8" s="289" t="s">
        <v>471</v>
      </c>
      <c r="H8" s="523" t="s">
        <v>632</v>
      </c>
      <c r="I8" s="287" t="s">
        <v>633</v>
      </c>
      <c r="J8" s="287" t="s">
        <v>634</v>
      </c>
      <c r="K8" s="290" t="s">
        <v>635</v>
      </c>
      <c r="L8" s="287">
        <v>2018</v>
      </c>
      <c r="M8" s="523">
        <v>2627</v>
      </c>
      <c r="N8" s="523">
        <v>17</v>
      </c>
      <c r="O8" s="523" t="s">
        <v>636</v>
      </c>
      <c r="P8" s="535">
        <v>1949</v>
      </c>
      <c r="Q8" s="535">
        <v>12</v>
      </c>
      <c r="R8" s="534">
        <v>70.588235294117652</v>
      </c>
      <c r="S8" s="535">
        <v>51</v>
      </c>
      <c r="T8" s="535">
        <v>7</v>
      </c>
      <c r="U8" s="535">
        <v>1949</v>
      </c>
      <c r="V8" s="535">
        <v>12</v>
      </c>
      <c r="W8" s="535">
        <v>6</v>
      </c>
      <c r="X8" s="535">
        <v>1741</v>
      </c>
      <c r="Y8" s="521" t="s">
        <v>1114</v>
      </c>
    </row>
    <row r="9" spans="1:25" ht="57.6" x14ac:dyDescent="0.3">
      <c r="A9" s="279" t="s">
        <v>306</v>
      </c>
      <c r="B9" s="287" t="s">
        <v>306</v>
      </c>
      <c r="C9" s="287" t="s">
        <v>309</v>
      </c>
      <c r="D9" s="287" t="s">
        <v>310</v>
      </c>
      <c r="E9" s="287" t="s">
        <v>311</v>
      </c>
      <c r="F9" s="466" t="s">
        <v>465</v>
      </c>
      <c r="G9" s="524" t="s">
        <v>472</v>
      </c>
      <c r="H9" s="523" t="s">
        <v>632</v>
      </c>
      <c r="I9" s="287" t="s">
        <v>633</v>
      </c>
      <c r="J9" s="287" t="s">
        <v>634</v>
      </c>
      <c r="K9" s="290" t="s">
        <v>635</v>
      </c>
      <c r="L9" s="287">
        <v>2018</v>
      </c>
      <c r="M9" s="523">
        <v>3666</v>
      </c>
      <c r="N9" s="523">
        <v>33</v>
      </c>
      <c r="O9" s="523" t="s">
        <v>636</v>
      </c>
      <c r="P9" s="535">
        <v>2808</v>
      </c>
      <c r="Q9" s="535">
        <v>17</v>
      </c>
      <c r="R9" s="534">
        <v>51.515151515151516</v>
      </c>
      <c r="S9" s="535">
        <v>57</v>
      </c>
      <c r="T9" s="535">
        <v>11</v>
      </c>
      <c r="U9" s="535">
        <v>2808</v>
      </c>
      <c r="V9" s="535">
        <v>17</v>
      </c>
      <c r="W9" s="535">
        <v>6</v>
      </c>
      <c r="X9" s="535">
        <v>4366</v>
      </c>
      <c r="Y9" s="521" t="s">
        <v>1114</v>
      </c>
    </row>
    <row r="10" spans="1:25" ht="57.6" x14ac:dyDescent="0.3">
      <c r="A10" s="279" t="s">
        <v>306</v>
      </c>
      <c r="B10" s="287" t="s">
        <v>306</v>
      </c>
      <c r="C10" s="287" t="s">
        <v>309</v>
      </c>
      <c r="D10" s="287" t="s">
        <v>310</v>
      </c>
      <c r="E10" s="287" t="s">
        <v>311</v>
      </c>
      <c r="F10" s="466" t="s">
        <v>465</v>
      </c>
      <c r="G10" s="524" t="s">
        <v>473</v>
      </c>
      <c r="H10" s="523" t="s">
        <v>632</v>
      </c>
      <c r="I10" s="287" t="s">
        <v>633</v>
      </c>
      <c r="J10" s="287" t="s">
        <v>634</v>
      </c>
      <c r="K10" s="290" t="s">
        <v>635</v>
      </c>
      <c r="L10" s="287">
        <v>2018</v>
      </c>
      <c r="M10" s="523">
        <v>3128</v>
      </c>
      <c r="N10" s="523">
        <v>72</v>
      </c>
      <c r="O10" s="523" t="s">
        <v>636</v>
      </c>
      <c r="P10" s="535">
        <v>2711</v>
      </c>
      <c r="Q10" s="535">
        <v>25</v>
      </c>
      <c r="R10" s="534">
        <v>34.722222222222221</v>
      </c>
      <c r="S10" s="535">
        <v>44</v>
      </c>
      <c r="T10" s="535">
        <v>14</v>
      </c>
      <c r="U10" s="535">
        <v>2711</v>
      </c>
      <c r="V10" s="535">
        <v>25</v>
      </c>
      <c r="W10" s="535">
        <v>8</v>
      </c>
      <c r="X10" s="535">
        <v>7307</v>
      </c>
      <c r="Y10" s="521" t="s">
        <v>1114</v>
      </c>
    </row>
    <row r="11" spans="1:25" ht="39.6" x14ac:dyDescent="0.3">
      <c r="A11" s="291" t="s">
        <v>306</v>
      </c>
      <c r="B11" s="290" t="s">
        <v>306</v>
      </c>
      <c r="C11" s="536" t="s">
        <v>338</v>
      </c>
      <c r="D11" s="527" t="s">
        <v>310</v>
      </c>
      <c r="E11" s="527" t="s">
        <v>339</v>
      </c>
      <c r="F11" s="528" t="s">
        <v>474</v>
      </c>
      <c r="G11" s="466" t="s">
        <v>475</v>
      </c>
      <c r="H11" s="466" t="s">
        <v>632</v>
      </c>
      <c r="I11" s="287" t="s">
        <v>633</v>
      </c>
      <c r="J11" s="290" t="s">
        <v>637</v>
      </c>
      <c r="K11" s="290" t="s">
        <v>493</v>
      </c>
      <c r="L11" s="466" t="s">
        <v>307</v>
      </c>
      <c r="M11" s="523">
        <v>4</v>
      </c>
      <c r="N11" s="523">
        <v>1</v>
      </c>
      <c r="O11" s="537" t="s">
        <v>638</v>
      </c>
      <c r="P11" s="535">
        <v>7</v>
      </c>
      <c r="Q11" s="535">
        <v>0</v>
      </c>
      <c r="R11" s="538">
        <v>0</v>
      </c>
      <c r="S11" s="535">
        <v>2</v>
      </c>
      <c r="T11" s="535">
        <v>0</v>
      </c>
      <c r="U11" s="535">
        <v>7</v>
      </c>
      <c r="V11" s="535">
        <v>0</v>
      </c>
      <c r="W11" s="535">
        <v>0</v>
      </c>
      <c r="X11" s="535">
        <v>0</v>
      </c>
      <c r="Y11" s="544" t="s">
        <v>1094</v>
      </c>
    </row>
    <row r="12" spans="1:25" ht="230.4" x14ac:dyDescent="0.3">
      <c r="A12" s="291" t="s">
        <v>306</v>
      </c>
      <c r="B12" s="294" t="s">
        <v>415</v>
      </c>
      <c r="C12" s="466" t="s">
        <v>354</v>
      </c>
      <c r="D12" s="529" t="s">
        <v>355</v>
      </c>
      <c r="E12" s="467" t="s">
        <v>476</v>
      </c>
      <c r="F12" s="466" t="s">
        <v>477</v>
      </c>
      <c r="G12" s="466" t="s">
        <v>478</v>
      </c>
      <c r="H12" s="466" t="s">
        <v>632</v>
      </c>
      <c r="I12" s="287" t="s">
        <v>633</v>
      </c>
      <c r="J12" s="290" t="s">
        <v>639</v>
      </c>
      <c r="K12" s="290" t="s">
        <v>493</v>
      </c>
      <c r="L12" s="466" t="s">
        <v>307</v>
      </c>
      <c r="M12" s="523">
        <v>9</v>
      </c>
      <c r="N12" s="523" t="s">
        <v>379</v>
      </c>
      <c r="O12" s="543" t="s">
        <v>640</v>
      </c>
      <c r="P12" s="535">
        <v>0</v>
      </c>
      <c r="Q12" s="535">
        <v>0</v>
      </c>
      <c r="R12" s="651" t="s">
        <v>379</v>
      </c>
      <c r="S12" s="535">
        <v>0</v>
      </c>
      <c r="T12" s="535">
        <v>0</v>
      </c>
      <c r="U12" s="535">
        <v>0</v>
      </c>
      <c r="V12" s="535">
        <v>0</v>
      </c>
      <c r="W12" s="535">
        <v>0</v>
      </c>
      <c r="X12" s="535">
        <v>0</v>
      </c>
      <c r="Y12" s="521" t="s">
        <v>1093</v>
      </c>
    </row>
    <row r="13" spans="1:25" ht="144" x14ac:dyDescent="0.3">
      <c r="A13" s="279" t="s">
        <v>306</v>
      </c>
      <c r="B13" s="294" t="s">
        <v>418</v>
      </c>
      <c r="C13" s="466" t="s">
        <v>354</v>
      </c>
      <c r="D13" s="529" t="s">
        <v>370</v>
      </c>
      <c r="E13" s="467" t="s">
        <v>371</v>
      </c>
      <c r="F13" s="466" t="s">
        <v>477</v>
      </c>
      <c r="G13" s="523" t="s">
        <v>479</v>
      </c>
      <c r="H13" s="466" t="s">
        <v>632</v>
      </c>
      <c r="I13" s="287" t="s">
        <v>633</v>
      </c>
      <c r="J13" s="290" t="s">
        <v>641</v>
      </c>
      <c r="K13" s="290" t="s">
        <v>493</v>
      </c>
      <c r="L13" s="466" t="s">
        <v>307</v>
      </c>
      <c r="M13" s="523">
        <v>2</v>
      </c>
      <c r="N13" s="523" t="s">
        <v>379</v>
      </c>
      <c r="O13" s="543" t="s">
        <v>642</v>
      </c>
      <c r="P13" s="535">
        <v>0</v>
      </c>
      <c r="Q13" s="535">
        <v>0</v>
      </c>
      <c r="R13" s="651" t="s">
        <v>379</v>
      </c>
      <c r="S13" s="535">
        <v>0</v>
      </c>
      <c r="T13" s="535">
        <v>0</v>
      </c>
      <c r="U13" s="535">
        <v>0</v>
      </c>
      <c r="V13" s="535">
        <v>0</v>
      </c>
      <c r="W13" s="535">
        <v>0</v>
      </c>
      <c r="X13" s="535">
        <v>0</v>
      </c>
      <c r="Y13" s="521" t="s">
        <v>1092</v>
      </c>
    </row>
    <row r="14" spans="1:25" s="545" customFormat="1" ht="71.400000000000006" customHeight="1" x14ac:dyDescent="0.3">
      <c r="A14" s="546" t="s">
        <v>306</v>
      </c>
      <c r="B14" s="546" t="s">
        <v>306</v>
      </c>
      <c r="C14" s="547" t="s">
        <v>309</v>
      </c>
      <c r="D14" s="546" t="s">
        <v>310</v>
      </c>
      <c r="E14" s="546" t="s">
        <v>311</v>
      </c>
      <c r="F14" s="548" t="s">
        <v>1076</v>
      </c>
      <c r="G14" s="546" t="s">
        <v>1077</v>
      </c>
      <c r="H14" s="546" t="s">
        <v>1079</v>
      </c>
      <c r="I14" s="549" t="s">
        <v>521</v>
      </c>
      <c r="J14" s="549" t="s">
        <v>634</v>
      </c>
      <c r="K14" s="546" t="s">
        <v>1080</v>
      </c>
      <c r="L14" s="546" t="s">
        <v>1081</v>
      </c>
      <c r="M14" s="546">
        <v>1413</v>
      </c>
      <c r="N14" s="546">
        <v>10</v>
      </c>
      <c r="O14" s="546" t="s">
        <v>379</v>
      </c>
      <c r="P14" s="550">
        <v>1640</v>
      </c>
      <c r="Q14" s="550">
        <v>4</v>
      </c>
      <c r="R14" s="550">
        <v>40</v>
      </c>
      <c r="S14" s="550">
        <v>54</v>
      </c>
      <c r="T14" s="550">
        <v>4</v>
      </c>
      <c r="U14" s="550">
        <v>1640</v>
      </c>
      <c r="V14" s="550">
        <v>4</v>
      </c>
      <c r="W14" s="550">
        <v>6</v>
      </c>
      <c r="X14" s="550">
        <v>1018</v>
      </c>
      <c r="Y14" s="644" t="s">
        <v>1095</v>
      </c>
    </row>
    <row r="78" spans="17:17" x14ac:dyDescent="0.3">
      <c r="Q78" s="670"/>
    </row>
    <row r="79" spans="17:17" x14ac:dyDescent="0.3">
      <c r="Q79" s="670"/>
    </row>
    <row r="80" spans="17:17" x14ac:dyDescent="0.3">
      <c r="Q80" s="670"/>
    </row>
    <row r="81" spans="17:17" x14ac:dyDescent="0.3">
      <c r="Q81" s="670"/>
    </row>
    <row r="82" spans="17:17" x14ac:dyDescent="0.3">
      <c r="Q82" s="670"/>
    </row>
    <row r="83" spans="17:17" x14ac:dyDescent="0.3">
      <c r="Q83" s="670"/>
    </row>
    <row r="84" spans="17:17" x14ac:dyDescent="0.3">
      <c r="Q84" s="670"/>
    </row>
    <row r="85" spans="17:17" x14ac:dyDescent="0.3">
      <c r="Q85" s="670"/>
    </row>
    <row r="86" spans="17:17" x14ac:dyDescent="0.3">
      <c r="Q86" s="670"/>
    </row>
    <row r="87" spans="17:17" x14ac:dyDescent="0.3">
      <c r="Q87" s="670"/>
    </row>
    <row r="88" spans="17:17" x14ac:dyDescent="0.3">
      <c r="Q88" s="670"/>
    </row>
    <row r="89" spans="17:17" x14ac:dyDescent="0.3">
      <c r="Q89" s="670"/>
    </row>
    <row r="90" spans="17:17" x14ac:dyDescent="0.3">
      <c r="Q90" s="670"/>
    </row>
    <row r="91" spans="17:17" x14ac:dyDescent="0.3">
      <c r="Q91" s="670"/>
    </row>
    <row r="92" spans="17:17" x14ac:dyDescent="0.3">
      <c r="Q92" s="670"/>
    </row>
  </sheetData>
  <mergeCells count="2">
    <mergeCell ref="P4:R4"/>
    <mergeCell ref="S4:Y4"/>
  </mergeCells>
  <pageMargins left="0.7" right="0.7" top="0.75" bottom="0.75" header="0.3" footer="0.3"/>
  <pageSetup paperSize="9" scale="5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Q89"/>
  <sheetViews>
    <sheetView workbookViewId="0">
      <pane ySplit="4" topLeftCell="A5" activePane="bottomLeft" state="frozen"/>
      <selection activeCell="Q98" sqref="Q98"/>
      <selection pane="bottomLeft" activeCell="K10" sqref="K10"/>
    </sheetView>
  </sheetViews>
  <sheetFormatPr defaultRowHeight="13.2" x14ac:dyDescent="0.25"/>
  <cols>
    <col min="1" max="1" width="13.44140625" customWidth="1"/>
    <col min="2" max="2" width="11.44140625" customWidth="1"/>
    <col min="3" max="3" width="24.44140625" customWidth="1"/>
    <col min="4" max="4" width="27.33203125" customWidth="1"/>
    <col min="5" max="5" width="29.33203125" customWidth="1"/>
    <col min="6" max="6" width="31.6640625" customWidth="1"/>
  </cols>
  <sheetData>
    <row r="1" spans="1:6" ht="13.8" thickBot="1" x14ac:dyDescent="0.3">
      <c r="A1" s="66" t="s">
        <v>226</v>
      </c>
      <c r="B1" s="138"/>
      <c r="C1" s="138"/>
      <c r="D1" s="138"/>
      <c r="E1" s="72"/>
      <c r="F1" s="72"/>
    </row>
    <row r="2" spans="1:6" x14ac:dyDescent="0.25">
      <c r="A2" s="139"/>
      <c r="B2" s="95"/>
      <c r="C2" s="95"/>
      <c r="D2" s="95"/>
      <c r="E2" s="110" t="s">
        <v>53</v>
      </c>
      <c r="F2" s="104" t="s">
        <v>305</v>
      </c>
    </row>
    <row r="3" spans="1:6" ht="13.8" thickBot="1" x14ac:dyDescent="0.3">
      <c r="A3" s="92"/>
      <c r="B3" s="93"/>
      <c r="C3" s="93"/>
      <c r="D3" s="93"/>
      <c r="E3" s="111" t="s">
        <v>52</v>
      </c>
      <c r="F3" s="222">
        <v>2020</v>
      </c>
    </row>
    <row r="4" spans="1:6" ht="27" thickBot="1" x14ac:dyDescent="0.3">
      <c r="A4" s="140" t="s">
        <v>0</v>
      </c>
      <c r="B4" s="140" t="s">
        <v>227</v>
      </c>
      <c r="C4" s="140" t="s">
        <v>228</v>
      </c>
      <c r="D4" s="140" t="s">
        <v>229</v>
      </c>
      <c r="E4" s="140" t="s">
        <v>230</v>
      </c>
      <c r="F4" s="118" t="s">
        <v>4</v>
      </c>
    </row>
    <row r="5" spans="1:6" ht="26.4" x14ac:dyDescent="0.25">
      <c r="A5" s="39" t="s">
        <v>306</v>
      </c>
      <c r="B5" s="295" t="s">
        <v>466</v>
      </c>
      <c r="C5" s="296" t="s">
        <v>643</v>
      </c>
      <c r="D5" s="73" t="s">
        <v>644</v>
      </c>
      <c r="E5" s="290" t="s">
        <v>645</v>
      </c>
      <c r="F5" s="73"/>
    </row>
    <row r="6" spans="1:6" ht="26.4" x14ac:dyDescent="0.25">
      <c r="A6" s="39" t="s">
        <v>306</v>
      </c>
      <c r="B6" s="295" t="s">
        <v>470</v>
      </c>
      <c r="C6" s="296" t="s">
        <v>646</v>
      </c>
      <c r="D6" s="73" t="s">
        <v>647</v>
      </c>
      <c r="E6" s="290" t="s">
        <v>648</v>
      </c>
      <c r="F6" s="297"/>
    </row>
    <row r="7" spans="1:6" ht="26.4" x14ac:dyDescent="0.25">
      <c r="A7" s="39" t="s">
        <v>306</v>
      </c>
      <c r="B7" s="295" t="s">
        <v>471</v>
      </c>
      <c r="C7" s="296" t="s">
        <v>649</v>
      </c>
      <c r="D7" s="73" t="s">
        <v>650</v>
      </c>
      <c r="E7" s="290" t="s">
        <v>648</v>
      </c>
      <c r="F7" s="297"/>
    </row>
    <row r="8" spans="1:6" ht="26.4" x14ac:dyDescent="0.25">
      <c r="A8" s="39" t="s">
        <v>306</v>
      </c>
      <c r="B8" s="295" t="s">
        <v>472</v>
      </c>
      <c r="C8" s="296" t="s">
        <v>651</v>
      </c>
      <c r="D8" s="73" t="s">
        <v>652</v>
      </c>
      <c r="E8" s="290" t="s">
        <v>648</v>
      </c>
      <c r="F8" s="297"/>
    </row>
    <row r="9" spans="1:6" ht="39.6" x14ac:dyDescent="0.25">
      <c r="A9" s="298" t="s">
        <v>306</v>
      </c>
      <c r="B9" s="295" t="s">
        <v>473</v>
      </c>
      <c r="C9" s="296" t="s">
        <v>653</v>
      </c>
      <c r="D9" s="73" t="s">
        <v>654</v>
      </c>
      <c r="E9" s="290" t="s">
        <v>648</v>
      </c>
      <c r="F9" s="297" t="s">
        <v>655</v>
      </c>
    </row>
    <row r="10" spans="1:6" ht="26.4" x14ac:dyDescent="0.25">
      <c r="A10" s="299" t="s">
        <v>306</v>
      </c>
      <c r="B10" s="300" t="s">
        <v>475</v>
      </c>
      <c r="C10" s="300" t="s">
        <v>656</v>
      </c>
      <c r="D10" s="293" t="s">
        <v>657</v>
      </c>
      <c r="E10" s="301" t="s">
        <v>379</v>
      </c>
      <c r="F10" s="293" t="s">
        <v>638</v>
      </c>
    </row>
    <row r="11" spans="1:6" ht="26.4" x14ac:dyDescent="0.25">
      <c r="A11" s="302" t="s">
        <v>306</v>
      </c>
      <c r="B11" s="300" t="s">
        <v>478</v>
      </c>
      <c r="C11" s="300" t="s">
        <v>658</v>
      </c>
      <c r="D11" s="303" t="s">
        <v>658</v>
      </c>
      <c r="E11" s="301" t="s">
        <v>379</v>
      </c>
      <c r="F11" s="304" t="s">
        <v>659</v>
      </c>
    </row>
    <row r="12" spans="1:6" ht="26.4" x14ac:dyDescent="0.25">
      <c r="A12" s="302" t="s">
        <v>306</v>
      </c>
      <c r="B12" s="300" t="s">
        <v>479</v>
      </c>
      <c r="C12" s="300" t="s">
        <v>660</v>
      </c>
      <c r="D12" s="303" t="s">
        <v>660</v>
      </c>
      <c r="E12" s="301" t="s">
        <v>379</v>
      </c>
      <c r="F12" s="304" t="s">
        <v>659</v>
      </c>
    </row>
    <row r="13" spans="1:6" ht="105.6" x14ac:dyDescent="0.25">
      <c r="A13" s="690" t="s">
        <v>306</v>
      </c>
      <c r="B13" s="690" t="s">
        <v>1077</v>
      </c>
      <c r="C13" s="547" t="s">
        <v>1082</v>
      </c>
      <c r="D13" s="547" t="s">
        <v>1083</v>
      </c>
      <c r="E13" s="547" t="s">
        <v>1084</v>
      </c>
      <c r="F13" s="547" t="s">
        <v>1078</v>
      </c>
    </row>
    <row r="75" spans="17:17" x14ac:dyDescent="0.25">
      <c r="Q75" s="669"/>
    </row>
    <row r="76" spans="17:17" x14ac:dyDescent="0.25">
      <c r="Q76" s="669"/>
    </row>
    <row r="77" spans="17:17" x14ac:dyDescent="0.25">
      <c r="Q77" s="669"/>
    </row>
    <row r="78" spans="17:17" x14ac:dyDescent="0.25">
      <c r="Q78" s="669"/>
    </row>
    <row r="79" spans="17:17" x14ac:dyDescent="0.25">
      <c r="Q79" s="669"/>
    </row>
    <row r="80" spans="17:17" x14ac:dyDescent="0.25">
      <c r="Q80" s="669"/>
    </row>
    <row r="81" spans="17:17" x14ac:dyDescent="0.25">
      <c r="Q81" s="669"/>
    </row>
    <row r="82" spans="17:17" x14ac:dyDescent="0.25">
      <c r="Q82" s="669"/>
    </row>
    <row r="83" spans="17:17" x14ac:dyDescent="0.25">
      <c r="Q83" s="669"/>
    </row>
    <row r="84" spans="17:17" x14ac:dyDescent="0.25">
      <c r="Q84" s="669"/>
    </row>
    <row r="85" spans="17:17" x14ac:dyDescent="0.25">
      <c r="Q85" s="669"/>
    </row>
    <row r="86" spans="17:17" x14ac:dyDescent="0.25">
      <c r="Q86" s="669"/>
    </row>
    <row r="87" spans="17:17" x14ac:dyDescent="0.25">
      <c r="Q87" s="669"/>
    </row>
    <row r="88" spans="17:17" x14ac:dyDescent="0.25">
      <c r="Q88" s="669"/>
    </row>
    <row r="89" spans="17:17" x14ac:dyDescent="0.25">
      <c r="Q89" s="669"/>
    </row>
  </sheetData>
  <autoFilter ref="A4:F4"/>
  <pageMargins left="0.7" right="0.7" top="0.75" bottom="0.75" header="0.3" footer="0.3"/>
  <pageSetup paperSize="9" scale="91" fitToWidth="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topLeftCell="E1" zoomScale="90" zoomScaleNormal="90" workbookViewId="0">
      <pane ySplit="4" topLeftCell="A5" activePane="bottomLeft" state="frozen"/>
      <selection activeCell="Q98" sqref="Q98"/>
      <selection pane="bottomLeft" activeCell="C28" sqref="C28"/>
    </sheetView>
  </sheetViews>
  <sheetFormatPr defaultRowHeight="13.2" x14ac:dyDescent="0.25"/>
  <cols>
    <col min="2" max="2" width="30" customWidth="1"/>
    <col min="3" max="3" width="19.44140625" customWidth="1"/>
    <col min="4" max="4" width="18.44140625" customWidth="1"/>
    <col min="5" max="5" width="18.33203125" customWidth="1"/>
    <col min="6" max="6" width="25" style="669" customWidth="1"/>
    <col min="7" max="7" width="12.109375" customWidth="1"/>
    <col min="8" max="9" width="9.44140625" customWidth="1"/>
    <col min="10" max="10" width="9.44140625" style="682" customWidth="1"/>
    <col min="11" max="11" width="9.44140625" customWidth="1"/>
    <col min="12" max="12" width="9.6640625" customWidth="1"/>
    <col min="13" max="13" width="10.109375" customWidth="1"/>
    <col min="14" max="14" width="20.33203125" customWidth="1"/>
    <col min="15" max="15" width="17.44140625" customWidth="1"/>
    <col min="16" max="16" width="21" customWidth="1"/>
    <col min="17" max="17" width="22.33203125" style="682" customWidth="1"/>
    <col min="18" max="18" width="22.33203125" customWidth="1"/>
    <col min="19" max="19" width="16.6640625" customWidth="1"/>
    <col min="20" max="20" width="21.109375" customWidth="1"/>
    <col min="21" max="21" width="15.88671875" customWidth="1"/>
    <col min="22" max="22" width="45.33203125" bestFit="1" customWidth="1"/>
  </cols>
  <sheetData>
    <row r="1" spans="1:22" ht="13.8" thickBot="1" x14ac:dyDescent="0.3">
      <c r="A1" s="142" t="s">
        <v>231</v>
      </c>
      <c r="B1" s="451"/>
      <c r="C1" s="451"/>
      <c r="D1" s="451"/>
      <c r="E1" s="452"/>
      <c r="F1" s="677"/>
      <c r="G1" s="452"/>
      <c r="H1" s="452"/>
      <c r="I1" s="452"/>
      <c r="J1" s="681"/>
      <c r="K1" s="452"/>
      <c r="L1" s="452"/>
      <c r="M1" s="452"/>
      <c r="N1" s="688">
        <f>Q22/J22</f>
        <v>0.33372436080772921</v>
      </c>
      <c r="O1" s="687">
        <f>Q11/J11</f>
        <v>0.56269244980908983</v>
      </c>
      <c r="P1">
        <f>37787/58800</f>
        <v>0.64263605442176874</v>
      </c>
    </row>
    <row r="2" spans="1:22" x14ac:dyDescent="0.25">
      <c r="A2" s="453"/>
      <c r="B2" s="95"/>
      <c r="C2" s="95"/>
      <c r="D2" s="95"/>
      <c r="U2" s="110" t="s">
        <v>53</v>
      </c>
      <c r="V2" s="104" t="s">
        <v>305</v>
      </c>
    </row>
    <row r="3" spans="1:22" ht="13.8" thickBot="1" x14ac:dyDescent="0.3">
      <c r="A3" s="94"/>
      <c r="B3" s="95"/>
      <c r="C3" s="95"/>
      <c r="D3" s="95"/>
      <c r="U3" s="454" t="s">
        <v>52</v>
      </c>
      <c r="V3" s="455">
        <v>2020</v>
      </c>
    </row>
    <row r="4" spans="1:22" ht="66.599999999999994" thickBot="1" x14ac:dyDescent="0.3">
      <c r="A4" s="118" t="s">
        <v>0</v>
      </c>
      <c r="B4" s="118" t="s">
        <v>1</v>
      </c>
      <c r="C4" s="118" t="s">
        <v>5</v>
      </c>
      <c r="D4" s="112" t="s">
        <v>182</v>
      </c>
      <c r="E4" s="112" t="s">
        <v>57</v>
      </c>
      <c r="F4" s="678" t="s">
        <v>232</v>
      </c>
      <c r="G4" s="141" t="s">
        <v>233</v>
      </c>
      <c r="H4" s="118" t="s">
        <v>234</v>
      </c>
      <c r="I4" s="118" t="s">
        <v>235</v>
      </c>
      <c r="J4" s="683" t="s">
        <v>236</v>
      </c>
      <c r="K4" s="118" t="s">
        <v>237</v>
      </c>
      <c r="L4" s="118" t="s">
        <v>238</v>
      </c>
      <c r="M4" s="118" t="s">
        <v>239</v>
      </c>
      <c r="N4" s="118" t="s">
        <v>4</v>
      </c>
      <c r="O4" s="272" t="s">
        <v>240</v>
      </c>
      <c r="P4" s="272" t="s">
        <v>241</v>
      </c>
      <c r="Q4" s="683" t="s">
        <v>242</v>
      </c>
      <c r="R4" s="272" t="s">
        <v>299</v>
      </c>
      <c r="S4" s="272" t="s">
        <v>243</v>
      </c>
      <c r="T4" s="272" t="s">
        <v>244</v>
      </c>
      <c r="U4" s="272" t="s">
        <v>245</v>
      </c>
      <c r="V4" s="272" t="s">
        <v>58</v>
      </c>
    </row>
    <row r="5" spans="1:22" x14ac:dyDescent="0.25">
      <c r="A5" s="306" t="s">
        <v>306</v>
      </c>
      <c r="B5" s="456" t="s">
        <v>518</v>
      </c>
      <c r="C5" s="457" t="s">
        <v>310</v>
      </c>
      <c r="D5" s="458" t="s">
        <v>311</v>
      </c>
      <c r="E5" s="459" t="s">
        <v>307</v>
      </c>
      <c r="F5" s="679" t="s">
        <v>661</v>
      </c>
      <c r="G5" s="460" t="s">
        <v>662</v>
      </c>
      <c r="H5" s="461">
        <v>4.67</v>
      </c>
      <c r="I5" s="461">
        <v>10.67</v>
      </c>
      <c r="J5" s="684">
        <v>10.67</v>
      </c>
      <c r="K5" s="461">
        <f t="shared" ref="K5:K43" si="0">L5+M5</f>
        <v>3.83</v>
      </c>
      <c r="L5" s="461">
        <v>3.83</v>
      </c>
      <c r="M5" s="461">
        <v>0</v>
      </c>
      <c r="N5" s="307"/>
      <c r="O5" s="305">
        <v>4</v>
      </c>
      <c r="P5" s="305">
        <v>10</v>
      </c>
      <c r="Q5" s="685">
        <v>10</v>
      </c>
      <c r="R5" s="462" t="s">
        <v>312</v>
      </c>
      <c r="S5" s="463">
        <v>0.8</v>
      </c>
      <c r="T5" s="463">
        <v>0.8</v>
      </c>
      <c r="U5" s="463">
        <v>0</v>
      </c>
      <c r="V5" s="455"/>
    </row>
    <row r="6" spans="1:22" x14ac:dyDescent="0.25">
      <c r="A6" s="306" t="s">
        <v>306</v>
      </c>
      <c r="B6" s="456" t="s">
        <v>518</v>
      </c>
      <c r="C6" s="457" t="s">
        <v>310</v>
      </c>
      <c r="D6" s="458" t="s">
        <v>311</v>
      </c>
      <c r="E6" s="459" t="s">
        <v>307</v>
      </c>
      <c r="F6" s="679" t="s">
        <v>663</v>
      </c>
      <c r="G6" s="460" t="s">
        <v>664</v>
      </c>
      <c r="H6" s="461">
        <v>23.33</v>
      </c>
      <c r="I6" s="461">
        <v>189.33</v>
      </c>
      <c r="J6" s="684">
        <v>189.33</v>
      </c>
      <c r="K6" s="461">
        <f t="shared" si="0"/>
        <v>3.72</v>
      </c>
      <c r="L6" s="461">
        <v>3.72</v>
      </c>
      <c r="M6" s="461">
        <v>0</v>
      </c>
      <c r="N6" s="464"/>
      <c r="O6" s="455">
        <v>21</v>
      </c>
      <c r="P6" s="455">
        <v>80</v>
      </c>
      <c r="Q6" s="686">
        <v>80</v>
      </c>
      <c r="R6" s="462" t="s">
        <v>312</v>
      </c>
      <c r="S6" s="465">
        <v>1.05</v>
      </c>
      <c r="T6" s="465">
        <v>1.05</v>
      </c>
      <c r="U6" s="465">
        <v>0</v>
      </c>
      <c r="V6" s="455"/>
    </row>
    <row r="7" spans="1:22" x14ac:dyDescent="0.25">
      <c r="A7" s="306" t="s">
        <v>306</v>
      </c>
      <c r="B7" s="456" t="s">
        <v>518</v>
      </c>
      <c r="C7" s="457" t="s">
        <v>310</v>
      </c>
      <c r="D7" s="458" t="s">
        <v>311</v>
      </c>
      <c r="E7" s="459" t="s">
        <v>307</v>
      </c>
      <c r="F7" s="679" t="s">
        <v>665</v>
      </c>
      <c r="G7" s="460" t="s">
        <v>666</v>
      </c>
      <c r="H7" s="461">
        <v>200</v>
      </c>
      <c r="I7" s="461">
        <v>7582.33</v>
      </c>
      <c r="J7" s="684">
        <v>7582.33</v>
      </c>
      <c r="K7" s="461">
        <f t="shared" si="0"/>
        <v>1545.47</v>
      </c>
      <c r="L7" s="461">
        <v>1545.47</v>
      </c>
      <c r="M7" s="461">
        <v>0</v>
      </c>
      <c r="N7" s="464"/>
      <c r="O7" s="455">
        <v>218</v>
      </c>
      <c r="P7" s="455">
        <v>3769</v>
      </c>
      <c r="Q7" s="686">
        <v>3769</v>
      </c>
      <c r="R7" s="462" t="s">
        <v>312</v>
      </c>
      <c r="S7" s="465">
        <v>674.18</v>
      </c>
      <c r="T7" s="465">
        <v>674.18</v>
      </c>
      <c r="U7" s="465">
        <v>0</v>
      </c>
      <c r="V7" s="455"/>
    </row>
    <row r="8" spans="1:22" x14ac:dyDescent="0.25">
      <c r="A8" s="306" t="s">
        <v>306</v>
      </c>
      <c r="B8" s="456" t="s">
        <v>518</v>
      </c>
      <c r="C8" s="457" t="s">
        <v>310</v>
      </c>
      <c r="D8" s="458" t="s">
        <v>311</v>
      </c>
      <c r="E8" s="459" t="s">
        <v>307</v>
      </c>
      <c r="F8" s="679" t="s">
        <v>667</v>
      </c>
      <c r="G8" s="460" t="s">
        <v>668</v>
      </c>
      <c r="H8" s="461">
        <v>95.67</v>
      </c>
      <c r="I8" s="461">
        <v>971.67</v>
      </c>
      <c r="J8" s="684">
        <v>971.67</v>
      </c>
      <c r="K8" s="461">
        <f t="shared" si="0"/>
        <v>1823.66</v>
      </c>
      <c r="L8" s="461">
        <v>1823.66</v>
      </c>
      <c r="M8" s="461">
        <v>0</v>
      </c>
      <c r="N8" s="464"/>
      <c r="O8" s="455">
        <v>69</v>
      </c>
      <c r="P8" s="455">
        <v>482</v>
      </c>
      <c r="Q8" s="686">
        <v>482</v>
      </c>
      <c r="R8" s="462" t="s">
        <v>312</v>
      </c>
      <c r="S8" s="465">
        <v>219.33</v>
      </c>
      <c r="T8" s="465">
        <v>219.33</v>
      </c>
      <c r="U8" s="465">
        <v>0</v>
      </c>
      <c r="V8" s="455"/>
    </row>
    <row r="9" spans="1:22" x14ac:dyDescent="0.25">
      <c r="A9" s="306" t="s">
        <v>306</v>
      </c>
      <c r="B9" s="456" t="s">
        <v>518</v>
      </c>
      <c r="C9" s="457" t="s">
        <v>310</v>
      </c>
      <c r="D9" s="458" t="s">
        <v>311</v>
      </c>
      <c r="E9" s="459" t="s">
        <v>307</v>
      </c>
      <c r="F9" s="679" t="s">
        <v>669</v>
      </c>
      <c r="G9" s="460" t="s">
        <v>662</v>
      </c>
      <c r="H9" s="461">
        <v>35</v>
      </c>
      <c r="I9" s="461">
        <v>155.33000000000001</v>
      </c>
      <c r="J9" s="684">
        <v>155.33000000000001</v>
      </c>
      <c r="K9" s="461">
        <f t="shared" si="0"/>
        <v>6.91</v>
      </c>
      <c r="L9" s="461">
        <v>6.91</v>
      </c>
      <c r="M9" s="461">
        <v>0</v>
      </c>
      <c r="N9" s="464"/>
      <c r="O9" s="455">
        <v>15</v>
      </c>
      <c r="P9" s="455">
        <v>44</v>
      </c>
      <c r="Q9" s="686">
        <v>44</v>
      </c>
      <c r="R9" s="462" t="s">
        <v>312</v>
      </c>
      <c r="S9" s="465">
        <v>2.0699999999999998</v>
      </c>
      <c r="T9" s="465">
        <v>2.0699999999999998</v>
      </c>
      <c r="U9" s="465">
        <v>0</v>
      </c>
      <c r="V9" s="455"/>
    </row>
    <row r="10" spans="1:22" x14ac:dyDescent="0.25">
      <c r="A10" s="306" t="s">
        <v>306</v>
      </c>
      <c r="B10" s="456" t="s">
        <v>518</v>
      </c>
      <c r="C10" s="457" t="s">
        <v>310</v>
      </c>
      <c r="D10" s="458" t="s">
        <v>311</v>
      </c>
      <c r="E10" s="459" t="s">
        <v>307</v>
      </c>
      <c r="F10" s="679" t="s">
        <v>670</v>
      </c>
      <c r="G10" s="460" t="s">
        <v>662</v>
      </c>
      <c r="H10" s="461">
        <v>173.33</v>
      </c>
      <c r="I10" s="461">
        <v>2078</v>
      </c>
      <c r="J10" s="684">
        <v>2119.67</v>
      </c>
      <c r="K10" s="461">
        <f t="shared" si="0"/>
        <v>138.63</v>
      </c>
      <c r="L10" s="461">
        <v>138.63</v>
      </c>
      <c r="M10" s="461">
        <v>0</v>
      </c>
      <c r="N10" s="464"/>
      <c r="O10" s="455">
        <v>167</v>
      </c>
      <c r="P10" s="455">
        <v>1760</v>
      </c>
      <c r="Q10" s="686">
        <v>1790</v>
      </c>
      <c r="R10" s="462" t="s">
        <v>312</v>
      </c>
      <c r="S10" s="465">
        <v>94.45</v>
      </c>
      <c r="T10" s="465">
        <v>94.45</v>
      </c>
      <c r="U10" s="465">
        <v>0</v>
      </c>
      <c r="V10" s="455"/>
    </row>
    <row r="11" spans="1:22" x14ac:dyDescent="0.25">
      <c r="A11" s="306" t="s">
        <v>306</v>
      </c>
      <c r="B11" s="456" t="s">
        <v>518</v>
      </c>
      <c r="C11" s="457" t="s">
        <v>310</v>
      </c>
      <c r="D11" s="458" t="s">
        <v>311</v>
      </c>
      <c r="E11" s="459" t="s">
        <v>307</v>
      </c>
      <c r="F11" s="679" t="s">
        <v>671</v>
      </c>
      <c r="G11" s="460" t="s">
        <v>664</v>
      </c>
      <c r="H11" s="461">
        <v>370.67</v>
      </c>
      <c r="I11" s="461">
        <v>15399.67</v>
      </c>
      <c r="J11" s="684">
        <v>16238</v>
      </c>
      <c r="K11" s="461">
        <f t="shared" si="0"/>
        <v>4966.03</v>
      </c>
      <c r="L11" s="461">
        <v>4966.03</v>
      </c>
      <c r="M11" s="461">
        <v>0</v>
      </c>
      <c r="N11" s="464"/>
      <c r="O11" s="455">
        <v>372</v>
      </c>
      <c r="P11" s="455">
        <v>9052</v>
      </c>
      <c r="Q11" s="686">
        <v>9137</v>
      </c>
      <c r="R11" s="462" t="s">
        <v>312</v>
      </c>
      <c r="S11" s="465">
        <v>2657.57</v>
      </c>
      <c r="T11" s="465">
        <v>2657.57</v>
      </c>
      <c r="U11" s="465">
        <v>0</v>
      </c>
      <c r="V11" s="455"/>
    </row>
    <row r="12" spans="1:22" x14ac:dyDescent="0.25">
      <c r="A12" s="306" t="s">
        <v>306</v>
      </c>
      <c r="B12" s="456" t="s">
        <v>518</v>
      </c>
      <c r="C12" s="457" t="s">
        <v>310</v>
      </c>
      <c r="D12" s="458" t="s">
        <v>311</v>
      </c>
      <c r="E12" s="459" t="s">
        <v>307</v>
      </c>
      <c r="F12" s="679" t="s">
        <v>672</v>
      </c>
      <c r="G12" s="460" t="s">
        <v>664</v>
      </c>
      <c r="H12" s="461">
        <v>110</v>
      </c>
      <c r="I12" s="461">
        <v>946.33</v>
      </c>
      <c r="J12" s="684">
        <v>978.67</v>
      </c>
      <c r="K12" s="461">
        <f t="shared" si="0"/>
        <v>267.19</v>
      </c>
      <c r="L12" s="461">
        <v>267.19</v>
      </c>
      <c r="M12" s="461">
        <v>0</v>
      </c>
      <c r="N12" s="464"/>
      <c r="O12" s="455">
        <v>103</v>
      </c>
      <c r="P12" s="455">
        <v>1300</v>
      </c>
      <c r="Q12" s="686">
        <v>1327</v>
      </c>
      <c r="R12" s="462" t="s">
        <v>312</v>
      </c>
      <c r="S12" s="465">
        <v>235.51</v>
      </c>
      <c r="T12" s="465">
        <v>235.51</v>
      </c>
      <c r="U12" s="465">
        <v>0</v>
      </c>
      <c r="V12" s="455"/>
    </row>
    <row r="13" spans="1:22" x14ac:dyDescent="0.25">
      <c r="A13" s="306" t="s">
        <v>306</v>
      </c>
      <c r="B13" s="456" t="s">
        <v>518</v>
      </c>
      <c r="C13" s="457" t="s">
        <v>310</v>
      </c>
      <c r="D13" s="458" t="s">
        <v>311</v>
      </c>
      <c r="E13" s="459" t="s">
        <v>307</v>
      </c>
      <c r="F13" s="679" t="s">
        <v>673</v>
      </c>
      <c r="G13" s="460" t="s">
        <v>666</v>
      </c>
      <c r="H13" s="461">
        <v>280.33</v>
      </c>
      <c r="I13" s="461">
        <v>10763.33</v>
      </c>
      <c r="J13" s="684">
        <v>10764.33</v>
      </c>
      <c r="K13" s="461">
        <f t="shared" si="0"/>
        <v>1249.21</v>
      </c>
      <c r="L13" s="461">
        <v>1249.21</v>
      </c>
      <c r="M13" s="461">
        <v>0</v>
      </c>
      <c r="N13" s="464"/>
      <c r="O13" s="455">
        <v>314</v>
      </c>
      <c r="P13" s="455">
        <v>8267</v>
      </c>
      <c r="Q13" s="686">
        <v>8267</v>
      </c>
      <c r="R13" s="462" t="s">
        <v>312</v>
      </c>
      <c r="S13" s="465">
        <v>880.16</v>
      </c>
      <c r="T13" s="465">
        <v>880.16</v>
      </c>
      <c r="U13" s="465">
        <v>0</v>
      </c>
      <c r="V13" s="455"/>
    </row>
    <row r="14" spans="1:22" x14ac:dyDescent="0.25">
      <c r="A14" s="306" t="s">
        <v>306</v>
      </c>
      <c r="B14" s="456" t="s">
        <v>518</v>
      </c>
      <c r="C14" s="457" t="s">
        <v>310</v>
      </c>
      <c r="D14" s="458" t="s">
        <v>311</v>
      </c>
      <c r="E14" s="459" t="s">
        <v>307</v>
      </c>
      <c r="F14" s="679" t="s">
        <v>674</v>
      </c>
      <c r="G14" s="460" t="s">
        <v>668</v>
      </c>
      <c r="H14" s="461">
        <v>226.33</v>
      </c>
      <c r="I14" s="461">
        <v>2705</v>
      </c>
      <c r="J14" s="684">
        <v>2707.33</v>
      </c>
      <c r="K14" s="461">
        <f t="shared" si="0"/>
        <v>1301.48</v>
      </c>
      <c r="L14" s="461">
        <v>1301.48</v>
      </c>
      <c r="M14" s="461">
        <v>0</v>
      </c>
      <c r="N14" s="464"/>
      <c r="O14" s="455">
        <v>222</v>
      </c>
      <c r="P14" s="455">
        <v>2227</v>
      </c>
      <c r="Q14" s="686">
        <v>2227</v>
      </c>
      <c r="R14" s="462" t="s">
        <v>312</v>
      </c>
      <c r="S14" s="465">
        <v>924.99</v>
      </c>
      <c r="T14" s="465">
        <v>924.99</v>
      </c>
      <c r="U14" s="465">
        <v>0</v>
      </c>
      <c r="V14" s="455"/>
    </row>
    <row r="15" spans="1:22" x14ac:dyDescent="0.25">
      <c r="A15" s="306" t="s">
        <v>306</v>
      </c>
      <c r="B15" s="456" t="s">
        <v>518</v>
      </c>
      <c r="C15" s="457" t="s">
        <v>310</v>
      </c>
      <c r="D15" s="458" t="s">
        <v>311</v>
      </c>
      <c r="E15" s="459" t="s">
        <v>307</v>
      </c>
      <c r="F15" s="679" t="s">
        <v>675</v>
      </c>
      <c r="G15" s="460" t="s">
        <v>662</v>
      </c>
      <c r="H15" s="461">
        <v>58.33</v>
      </c>
      <c r="I15" s="461">
        <v>463.67</v>
      </c>
      <c r="J15" s="684">
        <v>856.33</v>
      </c>
      <c r="K15" s="461">
        <f t="shared" si="0"/>
        <v>121.65</v>
      </c>
      <c r="L15" s="461">
        <v>121.65</v>
      </c>
      <c r="M15" s="461">
        <v>0</v>
      </c>
      <c r="N15" s="464"/>
      <c r="O15" s="455">
        <v>54</v>
      </c>
      <c r="P15" s="455">
        <v>242</v>
      </c>
      <c r="Q15" s="686">
        <v>403</v>
      </c>
      <c r="R15" s="462" t="s">
        <v>312</v>
      </c>
      <c r="S15" s="465">
        <v>27.89</v>
      </c>
      <c r="T15" s="465">
        <v>27.89</v>
      </c>
      <c r="U15" s="465">
        <v>0</v>
      </c>
      <c r="V15" s="455"/>
    </row>
    <row r="16" spans="1:22" x14ac:dyDescent="0.25">
      <c r="A16" s="306" t="s">
        <v>306</v>
      </c>
      <c r="B16" s="456" t="s">
        <v>518</v>
      </c>
      <c r="C16" s="457" t="s">
        <v>310</v>
      </c>
      <c r="D16" s="458" t="s">
        <v>311</v>
      </c>
      <c r="E16" s="459" t="s">
        <v>307</v>
      </c>
      <c r="F16" s="679" t="s">
        <v>676</v>
      </c>
      <c r="G16" s="460" t="s">
        <v>668</v>
      </c>
      <c r="H16" s="461">
        <v>0.67</v>
      </c>
      <c r="I16" s="461">
        <v>0.67</v>
      </c>
      <c r="J16" s="684">
        <v>0.67</v>
      </c>
      <c r="K16" s="461">
        <f t="shared" si="0"/>
        <v>13.33</v>
      </c>
      <c r="L16" s="461">
        <v>0</v>
      </c>
      <c r="M16" s="461">
        <v>13.33</v>
      </c>
      <c r="N16" s="464"/>
      <c r="O16" s="455">
        <v>1</v>
      </c>
      <c r="P16" s="455">
        <v>4</v>
      </c>
      <c r="Q16" s="686">
        <v>4</v>
      </c>
      <c r="R16" s="462" t="s">
        <v>312</v>
      </c>
      <c r="S16" s="465">
        <v>0.55000000000000004</v>
      </c>
      <c r="T16" s="465">
        <v>0.55000000000000004</v>
      </c>
      <c r="U16" s="465">
        <v>0</v>
      </c>
      <c r="V16" s="455"/>
    </row>
    <row r="17" spans="1:22" x14ac:dyDescent="0.25">
      <c r="A17" s="306" t="s">
        <v>306</v>
      </c>
      <c r="B17" s="456" t="s">
        <v>518</v>
      </c>
      <c r="C17" s="457" t="s">
        <v>310</v>
      </c>
      <c r="D17" s="458" t="s">
        <v>311</v>
      </c>
      <c r="E17" s="459" t="s">
        <v>307</v>
      </c>
      <c r="F17" s="679" t="s">
        <v>677</v>
      </c>
      <c r="G17" s="460" t="s">
        <v>678</v>
      </c>
      <c r="H17" s="461">
        <v>45.33</v>
      </c>
      <c r="I17" s="461">
        <v>344</v>
      </c>
      <c r="J17" s="684">
        <v>344.33</v>
      </c>
      <c r="K17" s="461">
        <f t="shared" si="0"/>
        <v>2.67</v>
      </c>
      <c r="L17" s="461">
        <v>2.67</v>
      </c>
      <c r="M17" s="461">
        <v>0</v>
      </c>
      <c r="N17" s="464"/>
      <c r="O17" s="455">
        <v>14</v>
      </c>
      <c r="P17" s="455">
        <v>111</v>
      </c>
      <c r="Q17" s="686">
        <v>111</v>
      </c>
      <c r="R17" s="462" t="s">
        <v>312</v>
      </c>
      <c r="S17" s="465">
        <v>0.75</v>
      </c>
      <c r="T17" s="465">
        <v>0.75</v>
      </c>
      <c r="U17" s="465">
        <v>0</v>
      </c>
      <c r="V17" s="455"/>
    </row>
    <row r="18" spans="1:22" x14ac:dyDescent="0.25">
      <c r="A18" s="306" t="s">
        <v>306</v>
      </c>
      <c r="B18" s="456" t="s">
        <v>518</v>
      </c>
      <c r="C18" s="457" t="s">
        <v>310</v>
      </c>
      <c r="D18" s="458" t="s">
        <v>311</v>
      </c>
      <c r="E18" s="459" t="s">
        <v>307</v>
      </c>
      <c r="F18" s="679" t="s">
        <v>679</v>
      </c>
      <c r="G18" s="460" t="s">
        <v>664</v>
      </c>
      <c r="H18" s="461">
        <v>80</v>
      </c>
      <c r="I18" s="461">
        <v>854</v>
      </c>
      <c r="J18" s="684">
        <v>895</v>
      </c>
      <c r="K18" s="461">
        <f t="shared" si="0"/>
        <v>390.63</v>
      </c>
      <c r="L18" s="461">
        <v>390.63</v>
      </c>
      <c r="M18" s="461">
        <v>0</v>
      </c>
      <c r="N18" s="464"/>
      <c r="O18" s="455">
        <v>6</v>
      </c>
      <c r="P18" s="455">
        <v>18</v>
      </c>
      <c r="Q18" s="686">
        <v>18</v>
      </c>
      <c r="R18" s="462" t="s">
        <v>312</v>
      </c>
      <c r="S18" s="465">
        <v>1.38</v>
      </c>
      <c r="T18" s="465">
        <v>1.38</v>
      </c>
      <c r="U18" s="465">
        <v>0</v>
      </c>
      <c r="V18" s="455"/>
    </row>
    <row r="19" spans="1:22" x14ac:dyDescent="0.25">
      <c r="A19" s="306" t="s">
        <v>306</v>
      </c>
      <c r="B19" s="456" t="s">
        <v>518</v>
      </c>
      <c r="C19" s="457" t="s">
        <v>310</v>
      </c>
      <c r="D19" s="458" t="s">
        <v>311</v>
      </c>
      <c r="E19" s="459" t="s">
        <v>307</v>
      </c>
      <c r="F19" s="679" t="s">
        <v>680</v>
      </c>
      <c r="G19" s="460" t="s">
        <v>666</v>
      </c>
      <c r="H19" s="461">
        <v>5.33</v>
      </c>
      <c r="I19" s="461">
        <v>31.33</v>
      </c>
      <c r="J19" s="684">
        <v>31.33</v>
      </c>
      <c r="K19" s="461">
        <f t="shared" si="0"/>
        <v>0.91</v>
      </c>
      <c r="L19" s="461">
        <v>0.91</v>
      </c>
      <c r="M19" s="461">
        <v>0</v>
      </c>
      <c r="N19" s="464"/>
      <c r="O19" s="455">
        <v>1</v>
      </c>
      <c r="P19" s="455">
        <v>2</v>
      </c>
      <c r="Q19" s="686">
        <v>2</v>
      </c>
      <c r="R19" s="462" t="s">
        <v>312</v>
      </c>
      <c r="S19" s="465">
        <v>0.02</v>
      </c>
      <c r="T19" s="465">
        <v>0.02</v>
      </c>
      <c r="U19" s="465">
        <v>0</v>
      </c>
      <c r="V19" s="455"/>
    </row>
    <row r="20" spans="1:22" x14ac:dyDescent="0.25">
      <c r="A20" s="306" t="s">
        <v>306</v>
      </c>
      <c r="B20" s="456" t="s">
        <v>518</v>
      </c>
      <c r="C20" s="457" t="s">
        <v>310</v>
      </c>
      <c r="D20" s="458" t="s">
        <v>311</v>
      </c>
      <c r="E20" s="459" t="s">
        <v>307</v>
      </c>
      <c r="F20" s="679" t="s">
        <v>681</v>
      </c>
      <c r="G20" s="460" t="s">
        <v>668</v>
      </c>
      <c r="H20" s="461">
        <v>0.67</v>
      </c>
      <c r="I20" s="461">
        <v>0.67</v>
      </c>
      <c r="J20" s="684">
        <v>0.67</v>
      </c>
      <c r="K20" s="461">
        <f t="shared" si="0"/>
        <v>0.1</v>
      </c>
      <c r="L20" s="461">
        <v>0.1</v>
      </c>
      <c r="M20" s="461">
        <v>0</v>
      </c>
      <c r="N20" s="464"/>
      <c r="O20" s="455">
        <v>1</v>
      </c>
      <c r="P20" s="455">
        <v>1</v>
      </c>
      <c r="Q20" s="686">
        <v>1</v>
      </c>
      <c r="R20" s="462" t="s">
        <v>312</v>
      </c>
      <c r="S20" s="465">
        <v>0.02</v>
      </c>
      <c r="T20" s="465">
        <v>0.02</v>
      </c>
      <c r="U20" s="465">
        <v>0</v>
      </c>
      <c r="V20" s="455"/>
    </row>
    <row r="21" spans="1:22" x14ac:dyDescent="0.25">
      <c r="A21" s="306" t="s">
        <v>306</v>
      </c>
      <c r="B21" s="456" t="s">
        <v>518</v>
      </c>
      <c r="C21" s="457" t="s">
        <v>310</v>
      </c>
      <c r="D21" s="458" t="s">
        <v>311</v>
      </c>
      <c r="E21" s="459" t="s">
        <v>307</v>
      </c>
      <c r="F21" s="679" t="s">
        <v>682</v>
      </c>
      <c r="G21" s="460" t="s">
        <v>664</v>
      </c>
      <c r="H21" s="461">
        <v>4.33</v>
      </c>
      <c r="I21" s="461">
        <v>9.67</v>
      </c>
      <c r="J21" s="684">
        <v>14.67</v>
      </c>
      <c r="K21" s="461">
        <f t="shared" si="0"/>
        <v>31.69</v>
      </c>
      <c r="L21" s="461">
        <v>30.6</v>
      </c>
      <c r="M21" s="461">
        <v>1.0900000000000001</v>
      </c>
      <c r="N21" s="464"/>
      <c r="O21" s="455">
        <v>3</v>
      </c>
      <c r="P21" s="455">
        <v>4</v>
      </c>
      <c r="Q21" s="686">
        <v>4</v>
      </c>
      <c r="R21" s="462" t="s">
        <v>312</v>
      </c>
      <c r="S21" s="465">
        <v>34.35</v>
      </c>
      <c r="T21" s="465">
        <v>34.35</v>
      </c>
      <c r="U21" s="465">
        <v>0</v>
      </c>
      <c r="V21" s="455"/>
    </row>
    <row r="22" spans="1:22" x14ac:dyDescent="0.25">
      <c r="A22" s="306" t="s">
        <v>306</v>
      </c>
      <c r="B22" s="456" t="s">
        <v>518</v>
      </c>
      <c r="C22" s="457" t="s">
        <v>310</v>
      </c>
      <c r="D22" s="458" t="s">
        <v>311</v>
      </c>
      <c r="E22" s="459" t="s">
        <v>307</v>
      </c>
      <c r="F22" s="679" t="s">
        <v>683</v>
      </c>
      <c r="G22" s="460" t="s">
        <v>664</v>
      </c>
      <c r="H22" s="461">
        <v>129</v>
      </c>
      <c r="I22" s="461">
        <v>3623</v>
      </c>
      <c r="J22" s="684">
        <v>6538.33</v>
      </c>
      <c r="K22" s="461">
        <f t="shared" si="0"/>
        <v>14978.029999999999</v>
      </c>
      <c r="L22" s="461">
        <v>14938.9</v>
      </c>
      <c r="M22" s="461">
        <v>39.130000000000003</v>
      </c>
      <c r="N22" s="464"/>
      <c r="O22" s="455">
        <v>74</v>
      </c>
      <c r="P22" s="455">
        <v>1208</v>
      </c>
      <c r="Q22" s="686">
        <v>2182</v>
      </c>
      <c r="R22" s="462" t="s">
        <v>312</v>
      </c>
      <c r="S22" s="465">
        <v>5351.68</v>
      </c>
      <c r="T22" s="465">
        <v>5298.95</v>
      </c>
      <c r="U22" s="465">
        <v>52.73</v>
      </c>
      <c r="V22" s="455"/>
    </row>
    <row r="23" spans="1:22" x14ac:dyDescent="0.25">
      <c r="A23" s="306" t="s">
        <v>306</v>
      </c>
      <c r="B23" s="456" t="s">
        <v>518</v>
      </c>
      <c r="C23" s="457" t="s">
        <v>310</v>
      </c>
      <c r="D23" s="458" t="s">
        <v>311</v>
      </c>
      <c r="E23" s="459" t="s">
        <v>307</v>
      </c>
      <c r="F23" s="679" t="s">
        <v>684</v>
      </c>
      <c r="G23" s="460" t="s">
        <v>666</v>
      </c>
      <c r="H23" s="461">
        <v>19.670000000000002</v>
      </c>
      <c r="I23" s="461">
        <v>325</v>
      </c>
      <c r="J23" s="684">
        <v>413.67</v>
      </c>
      <c r="K23" s="461">
        <f t="shared" si="0"/>
        <v>114.04</v>
      </c>
      <c r="L23" s="461">
        <v>114.04</v>
      </c>
      <c r="M23" s="461">
        <v>0</v>
      </c>
      <c r="N23" s="464"/>
      <c r="O23" s="455">
        <v>17</v>
      </c>
      <c r="P23" s="455">
        <v>241</v>
      </c>
      <c r="Q23" s="686">
        <v>321</v>
      </c>
      <c r="R23" s="462" t="s">
        <v>312</v>
      </c>
      <c r="S23" s="465">
        <v>58.02</v>
      </c>
      <c r="T23" s="465">
        <v>58.02</v>
      </c>
      <c r="U23" s="465">
        <v>0</v>
      </c>
      <c r="V23" s="455"/>
    </row>
    <row r="24" spans="1:22" x14ac:dyDescent="0.25">
      <c r="A24" s="306" t="s">
        <v>306</v>
      </c>
      <c r="B24" s="456" t="s">
        <v>518</v>
      </c>
      <c r="C24" s="457" t="s">
        <v>310</v>
      </c>
      <c r="D24" s="458" t="s">
        <v>311</v>
      </c>
      <c r="E24" s="459" t="s">
        <v>307</v>
      </c>
      <c r="F24" s="679" t="s">
        <v>685</v>
      </c>
      <c r="G24" s="460" t="s">
        <v>668</v>
      </c>
      <c r="H24" s="461">
        <v>10.67</v>
      </c>
      <c r="I24" s="461">
        <v>30.33</v>
      </c>
      <c r="J24" s="684">
        <v>35</v>
      </c>
      <c r="K24" s="461">
        <f t="shared" si="0"/>
        <v>272.70999999999998</v>
      </c>
      <c r="L24" s="461">
        <v>239.42</v>
      </c>
      <c r="M24" s="461">
        <v>33.29</v>
      </c>
      <c r="N24" s="464"/>
      <c r="O24" s="455">
        <v>11</v>
      </c>
      <c r="P24" s="455">
        <v>27</v>
      </c>
      <c r="Q24" s="686">
        <v>27</v>
      </c>
      <c r="R24" s="462" t="s">
        <v>312</v>
      </c>
      <c r="S24" s="465">
        <v>277.75</v>
      </c>
      <c r="T24" s="465">
        <v>205.2</v>
      </c>
      <c r="U24" s="465">
        <v>72.55</v>
      </c>
      <c r="V24" s="455"/>
    </row>
    <row r="25" spans="1:22" x14ac:dyDescent="0.25">
      <c r="A25" s="306" t="s">
        <v>306</v>
      </c>
      <c r="B25" s="456" t="s">
        <v>518</v>
      </c>
      <c r="C25" s="457" t="s">
        <v>310</v>
      </c>
      <c r="D25" s="458" t="s">
        <v>311</v>
      </c>
      <c r="E25" s="459" t="s">
        <v>307</v>
      </c>
      <c r="F25" s="679" t="s">
        <v>686</v>
      </c>
      <c r="G25" s="460" t="s">
        <v>668</v>
      </c>
      <c r="H25" s="461">
        <v>13.67</v>
      </c>
      <c r="I25" s="461">
        <v>84</v>
      </c>
      <c r="J25" s="684">
        <v>104.33</v>
      </c>
      <c r="K25" s="461">
        <f t="shared" si="0"/>
        <v>170.92000000000002</v>
      </c>
      <c r="L25" s="461">
        <v>157.59</v>
      </c>
      <c r="M25" s="461">
        <v>13.33</v>
      </c>
      <c r="N25" s="464"/>
      <c r="O25" s="455">
        <v>17</v>
      </c>
      <c r="P25" s="455">
        <v>54</v>
      </c>
      <c r="Q25" s="686">
        <v>61</v>
      </c>
      <c r="R25" s="462" t="s">
        <v>312</v>
      </c>
      <c r="S25" s="465">
        <v>267.83</v>
      </c>
      <c r="T25" s="465">
        <v>205.9</v>
      </c>
      <c r="U25" s="465">
        <v>61.93</v>
      </c>
      <c r="V25" s="455"/>
    </row>
    <row r="26" spans="1:22" x14ac:dyDescent="0.25">
      <c r="A26" s="306" t="s">
        <v>306</v>
      </c>
      <c r="B26" s="456" t="s">
        <v>518</v>
      </c>
      <c r="C26" s="457" t="s">
        <v>310</v>
      </c>
      <c r="D26" s="458" t="s">
        <v>311</v>
      </c>
      <c r="E26" s="459" t="s">
        <v>307</v>
      </c>
      <c r="F26" s="679" t="s">
        <v>687</v>
      </c>
      <c r="G26" s="460" t="s">
        <v>664</v>
      </c>
      <c r="H26" s="461">
        <v>26</v>
      </c>
      <c r="I26" s="461">
        <v>216.67</v>
      </c>
      <c r="J26" s="684">
        <v>267.67</v>
      </c>
      <c r="K26" s="461">
        <f t="shared" si="0"/>
        <v>2722.81</v>
      </c>
      <c r="L26" s="461">
        <v>2328.4</v>
      </c>
      <c r="M26" s="461">
        <v>394.41</v>
      </c>
      <c r="N26" s="464"/>
      <c r="O26" s="455">
        <v>46</v>
      </c>
      <c r="P26" s="455">
        <v>506</v>
      </c>
      <c r="Q26" s="686">
        <v>625</v>
      </c>
      <c r="R26" s="462" t="s">
        <v>312</v>
      </c>
      <c r="S26" s="465">
        <v>10803.91</v>
      </c>
      <c r="T26" s="465">
        <v>10296.41</v>
      </c>
      <c r="U26" s="465">
        <v>507.5</v>
      </c>
      <c r="V26" s="455"/>
    </row>
    <row r="27" spans="1:22" x14ac:dyDescent="0.25">
      <c r="A27" s="306" t="s">
        <v>306</v>
      </c>
      <c r="B27" s="456" t="s">
        <v>518</v>
      </c>
      <c r="C27" s="457" t="s">
        <v>310</v>
      </c>
      <c r="D27" s="458" t="s">
        <v>311</v>
      </c>
      <c r="E27" s="459" t="s">
        <v>307</v>
      </c>
      <c r="F27" s="679" t="s">
        <v>688</v>
      </c>
      <c r="G27" s="460" t="s">
        <v>668</v>
      </c>
      <c r="H27" s="461">
        <v>4</v>
      </c>
      <c r="I27" s="461">
        <v>68.67</v>
      </c>
      <c r="J27" s="684">
        <v>87.67</v>
      </c>
      <c r="K27" s="461">
        <f t="shared" si="0"/>
        <v>3816.6000000000004</v>
      </c>
      <c r="L27" s="461">
        <v>577.97</v>
      </c>
      <c r="M27" s="461">
        <v>3238.63</v>
      </c>
      <c r="N27" s="464"/>
      <c r="O27" s="455">
        <v>3</v>
      </c>
      <c r="P27" s="455">
        <v>126</v>
      </c>
      <c r="Q27" s="686">
        <v>137</v>
      </c>
      <c r="R27" s="462" t="s">
        <v>312</v>
      </c>
      <c r="S27" s="465">
        <v>2487.9299999999998</v>
      </c>
      <c r="T27" s="465">
        <v>37</v>
      </c>
      <c r="U27" s="465">
        <v>2450.9299999999998</v>
      </c>
      <c r="V27" s="455"/>
    </row>
    <row r="28" spans="1:22" x14ac:dyDescent="0.25">
      <c r="A28" s="306" t="s">
        <v>306</v>
      </c>
      <c r="B28" s="456" t="s">
        <v>518</v>
      </c>
      <c r="C28" s="457" t="s">
        <v>310</v>
      </c>
      <c r="D28" s="458" t="s">
        <v>311</v>
      </c>
      <c r="E28" s="459" t="s">
        <v>307</v>
      </c>
      <c r="F28" s="679" t="s">
        <v>689</v>
      </c>
      <c r="G28" s="460" t="s">
        <v>668</v>
      </c>
      <c r="H28" s="461">
        <v>98.33</v>
      </c>
      <c r="I28" s="461">
        <v>3388.33</v>
      </c>
      <c r="J28" s="684">
        <v>4188.33</v>
      </c>
      <c r="K28" s="461">
        <f t="shared" si="0"/>
        <v>77149.540000000008</v>
      </c>
      <c r="L28" s="461">
        <v>57866.73</v>
      </c>
      <c r="M28" s="461">
        <v>19282.810000000001</v>
      </c>
      <c r="N28" s="464"/>
      <c r="O28" s="455">
        <v>111</v>
      </c>
      <c r="P28" s="455">
        <v>3708</v>
      </c>
      <c r="Q28" s="686">
        <v>4549</v>
      </c>
      <c r="R28" s="462" t="s">
        <v>312</v>
      </c>
      <c r="S28" s="465">
        <v>84793.67</v>
      </c>
      <c r="T28" s="465">
        <v>70439.02</v>
      </c>
      <c r="U28" s="465">
        <v>14354.65</v>
      </c>
      <c r="V28" s="455"/>
    </row>
    <row r="29" spans="1:22" x14ac:dyDescent="0.25">
      <c r="A29" s="306" t="s">
        <v>306</v>
      </c>
      <c r="B29" s="456" t="s">
        <v>518</v>
      </c>
      <c r="C29" s="457" t="s">
        <v>310</v>
      </c>
      <c r="D29" s="458" t="s">
        <v>311</v>
      </c>
      <c r="E29" s="459" t="s">
        <v>307</v>
      </c>
      <c r="F29" s="679" t="s">
        <v>690</v>
      </c>
      <c r="G29" s="460" t="s">
        <v>668</v>
      </c>
      <c r="H29" s="461">
        <v>80.67</v>
      </c>
      <c r="I29" s="461">
        <v>1843.67</v>
      </c>
      <c r="J29" s="684">
        <v>2738</v>
      </c>
      <c r="K29" s="461">
        <f t="shared" si="0"/>
        <v>28505.280000000002</v>
      </c>
      <c r="L29" s="461">
        <v>25229.38</v>
      </c>
      <c r="M29" s="461">
        <v>3275.9</v>
      </c>
      <c r="N29" s="464"/>
      <c r="O29" s="455">
        <v>91</v>
      </c>
      <c r="P29" s="455">
        <v>1340</v>
      </c>
      <c r="Q29" s="686">
        <v>1888</v>
      </c>
      <c r="R29" s="462" t="s">
        <v>312</v>
      </c>
      <c r="S29" s="465">
        <v>18853.71</v>
      </c>
      <c r="T29" s="465">
        <v>18005.95</v>
      </c>
      <c r="U29" s="465">
        <v>847.76</v>
      </c>
      <c r="V29" s="455"/>
    </row>
    <row r="30" spans="1:22" x14ac:dyDescent="0.25">
      <c r="A30" s="306" t="s">
        <v>306</v>
      </c>
      <c r="B30" s="456" t="s">
        <v>518</v>
      </c>
      <c r="C30" s="457" t="s">
        <v>310</v>
      </c>
      <c r="D30" s="458" t="s">
        <v>311</v>
      </c>
      <c r="E30" s="459" t="s">
        <v>307</v>
      </c>
      <c r="F30" s="679" t="s">
        <v>691</v>
      </c>
      <c r="G30" s="460" t="s">
        <v>664</v>
      </c>
      <c r="H30" s="461">
        <v>0.67</v>
      </c>
      <c r="I30" s="461">
        <v>0.67</v>
      </c>
      <c r="J30" s="684">
        <v>0.67</v>
      </c>
      <c r="K30" s="461">
        <f t="shared" si="0"/>
        <v>1.52</v>
      </c>
      <c r="L30" s="461">
        <v>1.52</v>
      </c>
      <c r="M30" s="461">
        <v>0</v>
      </c>
      <c r="N30" s="464"/>
      <c r="O30" s="455">
        <v>2</v>
      </c>
      <c r="P30" s="455">
        <v>4</v>
      </c>
      <c r="Q30" s="686">
        <v>4</v>
      </c>
      <c r="R30" s="462" t="s">
        <v>312</v>
      </c>
      <c r="S30" s="465">
        <v>39.5</v>
      </c>
      <c r="T30" s="465">
        <v>39.5</v>
      </c>
      <c r="U30" s="465">
        <v>0</v>
      </c>
      <c r="V30" s="455"/>
    </row>
    <row r="31" spans="1:22" x14ac:dyDescent="0.25">
      <c r="A31" s="306" t="s">
        <v>306</v>
      </c>
      <c r="B31" s="456" t="s">
        <v>518</v>
      </c>
      <c r="C31" s="457" t="s">
        <v>310</v>
      </c>
      <c r="D31" s="458" t="s">
        <v>311</v>
      </c>
      <c r="E31" s="459" t="s">
        <v>307</v>
      </c>
      <c r="F31" s="679" t="s">
        <v>692</v>
      </c>
      <c r="G31" s="460" t="s">
        <v>668</v>
      </c>
      <c r="H31" s="461">
        <v>2.67</v>
      </c>
      <c r="I31" s="461">
        <v>54.67</v>
      </c>
      <c r="J31" s="684">
        <v>54.67</v>
      </c>
      <c r="K31" s="461">
        <f t="shared" si="0"/>
        <v>232.13</v>
      </c>
      <c r="L31" s="461">
        <v>232.13</v>
      </c>
      <c r="M31" s="461">
        <v>0</v>
      </c>
      <c r="N31" s="464"/>
      <c r="O31" s="455">
        <v>0</v>
      </c>
      <c r="P31" s="455">
        <v>0</v>
      </c>
      <c r="Q31" s="686">
        <v>0</v>
      </c>
      <c r="R31" s="462" t="s">
        <v>312</v>
      </c>
      <c r="S31" s="465">
        <v>0</v>
      </c>
      <c r="T31" s="465">
        <v>0</v>
      </c>
      <c r="U31" s="465">
        <v>0</v>
      </c>
      <c r="V31" s="455"/>
    </row>
    <row r="32" spans="1:22" x14ac:dyDescent="0.25">
      <c r="A32" s="306" t="s">
        <v>306</v>
      </c>
      <c r="B32" s="456" t="s">
        <v>518</v>
      </c>
      <c r="C32" s="457" t="s">
        <v>310</v>
      </c>
      <c r="D32" s="458" t="s">
        <v>311</v>
      </c>
      <c r="E32" s="459" t="s">
        <v>307</v>
      </c>
      <c r="F32" s="679" t="s">
        <v>693</v>
      </c>
      <c r="G32" s="460" t="s">
        <v>668</v>
      </c>
      <c r="H32" s="461">
        <v>1.33</v>
      </c>
      <c r="I32" s="461">
        <v>4.67</v>
      </c>
      <c r="J32" s="684">
        <v>4.67</v>
      </c>
      <c r="K32" s="461">
        <f t="shared" si="0"/>
        <v>21.67</v>
      </c>
      <c r="L32" s="461">
        <v>21.67</v>
      </c>
      <c r="M32" s="461">
        <v>0</v>
      </c>
      <c r="N32" s="464"/>
      <c r="O32" s="455">
        <v>0</v>
      </c>
      <c r="P32" s="455">
        <v>0</v>
      </c>
      <c r="Q32" s="686">
        <v>0</v>
      </c>
      <c r="R32" s="462" t="s">
        <v>312</v>
      </c>
      <c r="S32" s="465">
        <v>0</v>
      </c>
      <c r="T32" s="465">
        <v>0</v>
      </c>
      <c r="U32" s="465">
        <v>0</v>
      </c>
      <c r="V32" s="455"/>
    </row>
    <row r="33" spans="1:22" x14ac:dyDescent="0.25">
      <c r="A33" s="306" t="s">
        <v>306</v>
      </c>
      <c r="B33" s="456" t="s">
        <v>518</v>
      </c>
      <c r="C33" s="457" t="s">
        <v>310</v>
      </c>
      <c r="D33" s="458" t="s">
        <v>311</v>
      </c>
      <c r="E33" s="459" t="s">
        <v>307</v>
      </c>
      <c r="F33" s="679" t="s">
        <v>694</v>
      </c>
      <c r="G33" s="460" t="s">
        <v>668</v>
      </c>
      <c r="H33" s="461">
        <v>14</v>
      </c>
      <c r="I33" s="461">
        <v>460</v>
      </c>
      <c r="J33" s="684">
        <v>463</v>
      </c>
      <c r="K33" s="461">
        <f t="shared" si="0"/>
        <v>4284.07</v>
      </c>
      <c r="L33" s="461">
        <v>4284.07</v>
      </c>
      <c r="M33" s="461">
        <v>0</v>
      </c>
      <c r="N33" s="464"/>
      <c r="O33" s="455">
        <v>10</v>
      </c>
      <c r="P33" s="455">
        <v>300</v>
      </c>
      <c r="Q33" s="686">
        <v>300</v>
      </c>
      <c r="R33" s="462" t="s">
        <v>312</v>
      </c>
      <c r="S33" s="465">
        <v>2930.59</v>
      </c>
      <c r="T33" s="465">
        <v>2925.79</v>
      </c>
      <c r="U33" s="465">
        <v>4.8</v>
      </c>
      <c r="V33" s="455"/>
    </row>
    <row r="34" spans="1:22" x14ac:dyDescent="0.25">
      <c r="A34" s="306" t="s">
        <v>306</v>
      </c>
      <c r="B34" s="456" t="s">
        <v>518</v>
      </c>
      <c r="C34" s="457" t="s">
        <v>310</v>
      </c>
      <c r="D34" s="458" t="s">
        <v>311</v>
      </c>
      <c r="E34" s="459" t="s">
        <v>307</v>
      </c>
      <c r="F34" s="679" t="s">
        <v>695</v>
      </c>
      <c r="G34" s="460" t="s">
        <v>668</v>
      </c>
      <c r="H34" s="461">
        <v>5.33</v>
      </c>
      <c r="I34" s="461">
        <v>27.33</v>
      </c>
      <c r="J34" s="684">
        <v>38.33</v>
      </c>
      <c r="K34" s="461">
        <f t="shared" si="0"/>
        <v>158.49</v>
      </c>
      <c r="L34" s="461">
        <v>158.49</v>
      </c>
      <c r="M34" s="461">
        <v>0</v>
      </c>
      <c r="N34" s="464"/>
      <c r="O34" s="455">
        <v>3</v>
      </c>
      <c r="P34" s="455">
        <v>5</v>
      </c>
      <c r="Q34" s="686">
        <v>5</v>
      </c>
      <c r="R34" s="462" t="s">
        <v>312</v>
      </c>
      <c r="S34" s="465">
        <v>120</v>
      </c>
      <c r="T34" s="465">
        <v>120</v>
      </c>
      <c r="U34" s="465">
        <v>0</v>
      </c>
      <c r="V34" s="455"/>
    </row>
    <row r="35" spans="1:22" x14ac:dyDescent="0.25">
      <c r="A35" s="306" t="s">
        <v>306</v>
      </c>
      <c r="B35" s="456" t="s">
        <v>518</v>
      </c>
      <c r="C35" s="457" t="s">
        <v>310</v>
      </c>
      <c r="D35" s="458" t="s">
        <v>311</v>
      </c>
      <c r="E35" s="459" t="s">
        <v>307</v>
      </c>
      <c r="F35" s="679" t="s">
        <v>696</v>
      </c>
      <c r="G35" s="460" t="s">
        <v>662</v>
      </c>
      <c r="H35" s="461">
        <v>1.33</v>
      </c>
      <c r="I35" s="461">
        <v>4</v>
      </c>
      <c r="J35" s="684">
        <v>4.67</v>
      </c>
      <c r="K35" s="461">
        <f t="shared" si="0"/>
        <v>0.33</v>
      </c>
      <c r="L35" s="461">
        <v>0.33</v>
      </c>
      <c r="M35" s="461">
        <v>0</v>
      </c>
      <c r="N35" s="464"/>
      <c r="O35" s="455">
        <v>6</v>
      </c>
      <c r="P35" s="455">
        <v>12</v>
      </c>
      <c r="Q35" s="686">
        <v>12</v>
      </c>
      <c r="R35" s="462" t="s">
        <v>312</v>
      </c>
      <c r="S35" s="465">
        <v>0.56999999999999995</v>
      </c>
      <c r="T35" s="465">
        <v>0.56999999999999995</v>
      </c>
      <c r="U35" s="465">
        <v>0</v>
      </c>
      <c r="V35" s="455"/>
    </row>
    <row r="36" spans="1:22" x14ac:dyDescent="0.25">
      <c r="A36" s="306" t="s">
        <v>306</v>
      </c>
      <c r="B36" s="456" t="s">
        <v>518</v>
      </c>
      <c r="C36" s="457" t="s">
        <v>310</v>
      </c>
      <c r="D36" s="458" t="s">
        <v>311</v>
      </c>
      <c r="E36" s="459" t="s">
        <v>307</v>
      </c>
      <c r="F36" s="679" t="s">
        <v>697</v>
      </c>
      <c r="G36" s="460" t="s">
        <v>668</v>
      </c>
      <c r="H36" s="461">
        <v>0.33</v>
      </c>
      <c r="I36" s="461">
        <v>0.33</v>
      </c>
      <c r="J36" s="684">
        <v>0.33</v>
      </c>
      <c r="K36" s="461">
        <f t="shared" si="0"/>
        <v>2</v>
      </c>
      <c r="L36" s="461">
        <v>2</v>
      </c>
      <c r="M36" s="461">
        <v>0</v>
      </c>
      <c r="N36" s="464"/>
      <c r="O36" s="455">
        <v>0</v>
      </c>
      <c r="P36" s="455">
        <v>0</v>
      </c>
      <c r="Q36" s="686">
        <v>0</v>
      </c>
      <c r="R36" s="462" t="s">
        <v>312</v>
      </c>
      <c r="S36" s="465">
        <v>0</v>
      </c>
      <c r="T36" s="465">
        <v>0</v>
      </c>
      <c r="U36" s="465">
        <v>0</v>
      </c>
      <c r="V36" s="455"/>
    </row>
    <row r="37" spans="1:22" ht="39.6" x14ac:dyDescent="0.25">
      <c r="A37" s="306" t="s">
        <v>306</v>
      </c>
      <c r="B37" s="456" t="s">
        <v>522</v>
      </c>
      <c r="C37" s="457" t="s">
        <v>310</v>
      </c>
      <c r="D37" s="458" t="s">
        <v>698</v>
      </c>
      <c r="E37" s="459" t="s">
        <v>307</v>
      </c>
      <c r="F37" s="679" t="s">
        <v>699</v>
      </c>
      <c r="G37" s="460" t="s">
        <v>664</v>
      </c>
      <c r="H37" s="461">
        <v>1.33</v>
      </c>
      <c r="I37" s="461">
        <v>4.33</v>
      </c>
      <c r="J37" s="684">
        <v>176</v>
      </c>
      <c r="K37" s="461">
        <f t="shared" si="0"/>
        <v>5073.49</v>
      </c>
      <c r="L37" s="461">
        <v>0</v>
      </c>
      <c r="M37" s="461">
        <v>5073.49</v>
      </c>
      <c r="N37" s="464"/>
      <c r="O37" s="455">
        <v>1</v>
      </c>
      <c r="P37" s="455">
        <v>2</v>
      </c>
      <c r="Q37" s="686">
        <v>31</v>
      </c>
      <c r="R37" s="462" t="s">
        <v>312</v>
      </c>
      <c r="S37" s="465">
        <v>1064.17</v>
      </c>
      <c r="T37" s="465">
        <v>0</v>
      </c>
      <c r="U37" s="465">
        <v>1064.17</v>
      </c>
      <c r="V37" s="455"/>
    </row>
    <row r="38" spans="1:22" ht="39.6" x14ac:dyDescent="0.25">
      <c r="A38" s="306" t="s">
        <v>306</v>
      </c>
      <c r="B38" s="456" t="s">
        <v>522</v>
      </c>
      <c r="C38" s="457" t="s">
        <v>310</v>
      </c>
      <c r="D38" s="458" t="s">
        <v>698</v>
      </c>
      <c r="E38" s="459" t="s">
        <v>307</v>
      </c>
      <c r="F38" s="679" t="s">
        <v>700</v>
      </c>
      <c r="G38" s="460" t="s">
        <v>664</v>
      </c>
      <c r="H38" s="461">
        <v>0.67</v>
      </c>
      <c r="I38" s="461">
        <v>0.67</v>
      </c>
      <c r="J38" s="684">
        <v>3</v>
      </c>
      <c r="K38" s="461">
        <f t="shared" si="0"/>
        <v>42.98</v>
      </c>
      <c r="L38" s="461">
        <v>0</v>
      </c>
      <c r="M38" s="461">
        <v>42.98</v>
      </c>
      <c r="N38" s="464"/>
      <c r="O38" s="455">
        <v>0</v>
      </c>
      <c r="P38" s="455">
        <v>0</v>
      </c>
      <c r="Q38" s="686">
        <v>0</v>
      </c>
      <c r="R38" s="462" t="s">
        <v>312</v>
      </c>
      <c r="S38" s="465">
        <v>0</v>
      </c>
      <c r="T38" s="465">
        <v>0</v>
      </c>
      <c r="U38" s="465">
        <v>0</v>
      </c>
      <c r="V38" s="455"/>
    </row>
    <row r="39" spans="1:22" ht="39.6" x14ac:dyDescent="0.25">
      <c r="A39" s="306" t="s">
        <v>306</v>
      </c>
      <c r="B39" s="456" t="s">
        <v>522</v>
      </c>
      <c r="C39" s="457" t="s">
        <v>310</v>
      </c>
      <c r="D39" s="458" t="s">
        <v>698</v>
      </c>
      <c r="E39" s="459" t="s">
        <v>307</v>
      </c>
      <c r="F39" s="679" t="s">
        <v>701</v>
      </c>
      <c r="G39" s="460" t="s">
        <v>668</v>
      </c>
      <c r="H39" s="461">
        <v>0.67</v>
      </c>
      <c r="I39" s="461">
        <v>1</v>
      </c>
      <c r="J39" s="684">
        <v>7.67</v>
      </c>
      <c r="K39" s="461">
        <f t="shared" si="0"/>
        <v>1815.91</v>
      </c>
      <c r="L39" s="461">
        <v>0</v>
      </c>
      <c r="M39" s="461">
        <v>1815.91</v>
      </c>
      <c r="N39" s="464"/>
      <c r="O39" s="455">
        <v>1</v>
      </c>
      <c r="P39" s="455">
        <v>2</v>
      </c>
      <c r="Q39" s="686">
        <v>15</v>
      </c>
      <c r="R39" s="462" t="s">
        <v>314</v>
      </c>
      <c r="S39" s="465">
        <v>2772.57</v>
      </c>
      <c r="T39" s="465">
        <v>0</v>
      </c>
      <c r="U39" s="465">
        <v>2772.57</v>
      </c>
      <c r="V39" s="455"/>
    </row>
    <row r="40" spans="1:22" ht="39.6" x14ac:dyDescent="0.25">
      <c r="A40" s="306" t="s">
        <v>306</v>
      </c>
      <c r="B40" s="456" t="s">
        <v>522</v>
      </c>
      <c r="C40" s="457" t="s">
        <v>310</v>
      </c>
      <c r="D40" s="458" t="s">
        <v>698</v>
      </c>
      <c r="E40" s="459" t="s">
        <v>307</v>
      </c>
      <c r="F40" s="679" t="s">
        <v>702</v>
      </c>
      <c r="G40" s="460" t="s">
        <v>703</v>
      </c>
      <c r="H40" s="461">
        <v>0.33</v>
      </c>
      <c r="I40" s="461">
        <v>8.67</v>
      </c>
      <c r="J40" s="684">
        <v>20</v>
      </c>
      <c r="K40" s="461">
        <f t="shared" si="0"/>
        <v>68.89</v>
      </c>
      <c r="L40" s="461">
        <v>0</v>
      </c>
      <c r="M40" s="461">
        <v>68.89</v>
      </c>
      <c r="N40" s="464"/>
      <c r="O40" s="455">
        <v>1</v>
      </c>
      <c r="P40" s="455">
        <v>20</v>
      </c>
      <c r="Q40" s="686">
        <v>45</v>
      </c>
      <c r="R40" s="462" t="s">
        <v>314</v>
      </c>
      <c r="S40" s="465">
        <v>220.28</v>
      </c>
      <c r="T40" s="465">
        <v>3.25</v>
      </c>
      <c r="U40" s="465">
        <v>217.03</v>
      </c>
      <c r="V40" s="455"/>
    </row>
    <row r="41" spans="1:22" ht="26.4" x14ac:dyDescent="0.25">
      <c r="A41" s="306" t="s">
        <v>306</v>
      </c>
      <c r="B41" s="456" t="s">
        <v>523</v>
      </c>
      <c r="C41" s="457" t="s">
        <v>310</v>
      </c>
      <c r="D41" s="458" t="s">
        <v>704</v>
      </c>
      <c r="E41" s="459" t="s">
        <v>307</v>
      </c>
      <c r="F41" s="679" t="s">
        <v>701</v>
      </c>
      <c r="G41" s="460" t="s">
        <v>668</v>
      </c>
      <c r="H41" s="461">
        <v>0.67</v>
      </c>
      <c r="I41" s="461">
        <v>4.67</v>
      </c>
      <c r="J41" s="684">
        <v>24.33</v>
      </c>
      <c r="K41" s="461">
        <f t="shared" si="0"/>
        <v>9232.32</v>
      </c>
      <c r="L41" s="461">
        <v>0</v>
      </c>
      <c r="M41" s="461">
        <v>9232.32</v>
      </c>
      <c r="N41" s="464"/>
      <c r="O41" s="455">
        <v>1</v>
      </c>
      <c r="P41" s="455">
        <v>12</v>
      </c>
      <c r="Q41" s="686">
        <v>143</v>
      </c>
      <c r="R41" s="462" t="s">
        <v>314</v>
      </c>
      <c r="S41" s="465">
        <v>52814.22</v>
      </c>
      <c r="T41" s="465">
        <v>0</v>
      </c>
      <c r="U41" s="465">
        <v>52814.22</v>
      </c>
      <c r="V41" s="455"/>
    </row>
    <row r="42" spans="1:22" x14ac:dyDescent="0.25">
      <c r="A42" s="306" t="s">
        <v>306</v>
      </c>
      <c r="B42" s="466" t="s">
        <v>354</v>
      </c>
      <c r="C42" s="457" t="s">
        <v>355</v>
      </c>
      <c r="D42" s="467" t="s">
        <v>476</v>
      </c>
      <c r="E42" s="459" t="s">
        <v>307</v>
      </c>
      <c r="F42" s="679" t="s">
        <v>705</v>
      </c>
      <c r="G42" s="460" t="s">
        <v>668</v>
      </c>
      <c r="H42" s="461">
        <v>1.33</v>
      </c>
      <c r="I42" s="461">
        <v>9.33</v>
      </c>
      <c r="J42" s="684">
        <v>164.67</v>
      </c>
      <c r="K42" s="461">
        <f t="shared" si="0"/>
        <v>14343.31</v>
      </c>
      <c r="L42" s="461">
        <v>0</v>
      </c>
      <c r="M42" s="461">
        <v>14343.31</v>
      </c>
      <c r="N42" s="464"/>
      <c r="O42" s="455">
        <v>1</v>
      </c>
      <c r="P42" s="455">
        <v>2</v>
      </c>
      <c r="Q42" s="686">
        <v>62</v>
      </c>
      <c r="R42" s="462" t="s">
        <v>312</v>
      </c>
      <c r="S42" s="465">
        <v>3004.96</v>
      </c>
      <c r="T42" s="465">
        <v>0</v>
      </c>
      <c r="U42" s="465">
        <v>3004.96</v>
      </c>
      <c r="V42" s="455"/>
    </row>
    <row r="43" spans="1:22" ht="26.4" x14ac:dyDescent="0.25">
      <c r="A43" s="306" t="s">
        <v>306</v>
      </c>
      <c r="B43" s="466" t="s">
        <v>354</v>
      </c>
      <c r="C43" s="457" t="s">
        <v>370</v>
      </c>
      <c r="D43" s="309" t="s">
        <v>371</v>
      </c>
      <c r="E43" s="459" t="s">
        <v>307</v>
      </c>
      <c r="F43" s="679" t="s">
        <v>705</v>
      </c>
      <c r="G43" s="460" t="s">
        <v>668</v>
      </c>
      <c r="H43" s="461">
        <v>0.33</v>
      </c>
      <c r="I43" s="461">
        <v>2</v>
      </c>
      <c r="J43" s="684">
        <v>13</v>
      </c>
      <c r="K43" s="461">
        <f t="shared" si="0"/>
        <v>916.88</v>
      </c>
      <c r="L43" s="461">
        <v>0</v>
      </c>
      <c r="M43" s="461">
        <v>916.88</v>
      </c>
      <c r="N43" s="464"/>
      <c r="O43" s="455">
        <v>0</v>
      </c>
      <c r="P43" s="455">
        <v>0</v>
      </c>
      <c r="Q43" s="686">
        <v>0</v>
      </c>
      <c r="R43" s="462" t="s">
        <v>312</v>
      </c>
      <c r="S43" s="465">
        <v>0</v>
      </c>
      <c r="T43" s="465">
        <v>0</v>
      </c>
      <c r="U43" s="465">
        <v>0</v>
      </c>
      <c r="V43" s="551" t="s">
        <v>1107</v>
      </c>
    </row>
    <row r="44" spans="1:22" ht="39.6" x14ac:dyDescent="0.25">
      <c r="A44" s="306" t="s">
        <v>306</v>
      </c>
      <c r="B44" s="457" t="s">
        <v>379</v>
      </c>
      <c r="C44" s="457" t="s">
        <v>379</v>
      </c>
      <c r="D44" s="458" t="s">
        <v>706</v>
      </c>
      <c r="E44" s="459" t="s">
        <v>307</v>
      </c>
      <c r="F44" s="679" t="s">
        <v>705</v>
      </c>
      <c r="G44" s="460" t="s">
        <v>668</v>
      </c>
      <c r="H44" s="461">
        <v>1.33</v>
      </c>
      <c r="I44" s="461">
        <v>14.67</v>
      </c>
      <c r="J44" s="684">
        <v>189</v>
      </c>
      <c r="K44" s="461">
        <f>L44+M44</f>
        <v>28423.57</v>
      </c>
      <c r="L44" s="461">
        <v>0</v>
      </c>
      <c r="M44" s="461">
        <v>28423.57</v>
      </c>
      <c r="N44" s="468" t="s">
        <v>707</v>
      </c>
      <c r="O44" s="455">
        <v>0</v>
      </c>
      <c r="P44" s="455">
        <v>0</v>
      </c>
      <c r="Q44" s="686">
        <v>0</v>
      </c>
      <c r="R44" s="462" t="s">
        <v>314</v>
      </c>
      <c r="S44" s="465">
        <v>0</v>
      </c>
      <c r="T44" s="465">
        <v>0</v>
      </c>
      <c r="U44" s="465">
        <v>0</v>
      </c>
      <c r="V44" s="455"/>
    </row>
    <row r="45" spans="1:22" ht="39.6" x14ac:dyDescent="0.25">
      <c r="A45" s="462" t="s">
        <v>306</v>
      </c>
      <c r="B45" s="469" t="s">
        <v>522</v>
      </c>
      <c r="C45" s="470" t="s">
        <v>310</v>
      </c>
      <c r="D45" s="455" t="s">
        <v>698</v>
      </c>
      <c r="E45" s="471" t="s">
        <v>307</v>
      </c>
      <c r="F45" s="680" t="s">
        <v>1070</v>
      </c>
      <c r="G45" s="455" t="s">
        <v>703</v>
      </c>
      <c r="H45" s="472">
        <v>0</v>
      </c>
      <c r="I45" s="472">
        <v>0</v>
      </c>
      <c r="J45" s="684">
        <v>0</v>
      </c>
      <c r="K45" s="472">
        <v>0</v>
      </c>
      <c r="L45" s="472">
        <v>0</v>
      </c>
      <c r="M45" s="472">
        <v>0</v>
      </c>
      <c r="N45" s="455"/>
      <c r="O45" s="455">
        <v>1</v>
      </c>
      <c r="P45" s="455">
        <v>4</v>
      </c>
      <c r="Q45" s="686">
        <v>183</v>
      </c>
      <c r="R45" s="462" t="s">
        <v>312</v>
      </c>
      <c r="S45" s="465">
        <v>1855</v>
      </c>
      <c r="T45" s="465">
        <v>0</v>
      </c>
      <c r="U45" s="465">
        <v>1855</v>
      </c>
      <c r="V45" s="455" t="s">
        <v>1071</v>
      </c>
    </row>
    <row r="46" spans="1:22" x14ac:dyDescent="0.25">
      <c r="A46" s="462" t="s">
        <v>306</v>
      </c>
      <c r="B46" s="469" t="s">
        <v>518</v>
      </c>
      <c r="C46" s="470" t="s">
        <v>310</v>
      </c>
      <c r="D46" s="455" t="s">
        <v>311</v>
      </c>
      <c r="E46" s="471" t="s">
        <v>307</v>
      </c>
      <c r="F46" s="680" t="s">
        <v>1072</v>
      </c>
      <c r="G46" s="455" t="s">
        <v>1073</v>
      </c>
      <c r="H46" s="472">
        <v>0</v>
      </c>
      <c r="I46" s="472">
        <v>0</v>
      </c>
      <c r="J46" s="684">
        <v>0</v>
      </c>
      <c r="K46" s="472">
        <v>0</v>
      </c>
      <c r="L46" s="472">
        <v>0</v>
      </c>
      <c r="M46" s="472">
        <v>0</v>
      </c>
      <c r="N46" s="455"/>
      <c r="O46" s="455">
        <v>1</v>
      </c>
      <c r="P46" s="455">
        <v>32</v>
      </c>
      <c r="Q46" s="686">
        <v>32</v>
      </c>
      <c r="R46" s="462" t="s">
        <v>312</v>
      </c>
      <c r="S46" s="465">
        <v>0.08</v>
      </c>
      <c r="T46" s="465">
        <v>0.08</v>
      </c>
      <c r="U46" s="465">
        <v>0</v>
      </c>
      <c r="V46" s="455" t="s">
        <v>1071</v>
      </c>
    </row>
    <row r="47" spans="1:22" x14ac:dyDescent="0.25">
      <c r="S47" s="473"/>
      <c r="T47" s="473"/>
      <c r="U47" s="473"/>
    </row>
  </sheetData>
  <pageMargins left="0.7" right="0.7" top="0.75" bottom="0.75" header="0.3" footer="0.3"/>
  <pageSetup paperSize="9" scale="3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92"/>
  <sheetViews>
    <sheetView workbookViewId="0">
      <pane xSplit="10" ySplit="3" topLeftCell="K4" activePane="bottomRight" state="frozen"/>
      <selection activeCell="Q98" sqref="Q98"/>
      <selection pane="topRight" activeCell="Q98" sqref="Q98"/>
      <selection pane="bottomLeft" activeCell="Q98" sqref="Q98"/>
      <selection pane="bottomRight" activeCell="Q98" sqref="Q98"/>
    </sheetView>
  </sheetViews>
  <sheetFormatPr defaultRowHeight="13.2" x14ac:dyDescent="0.25"/>
  <cols>
    <col min="2" max="2" width="17.44140625" customWidth="1"/>
    <col min="3" max="3" width="19.44140625" customWidth="1"/>
    <col min="4" max="4" width="11.33203125" customWidth="1"/>
    <col min="5" max="5" width="16.109375" bestFit="1" customWidth="1"/>
    <col min="6" max="10" width="11.33203125" customWidth="1"/>
    <col min="11" max="11" width="13.109375" customWidth="1"/>
  </cols>
  <sheetData>
    <row r="1" spans="1:11" ht="13.8" thickBot="1" x14ac:dyDescent="0.3">
      <c r="A1" s="8" t="s">
        <v>246</v>
      </c>
      <c r="B1" s="72"/>
      <c r="C1" s="72"/>
      <c r="D1" s="72"/>
      <c r="E1" s="72"/>
      <c r="F1" s="72"/>
      <c r="G1" s="72"/>
      <c r="H1" s="72"/>
      <c r="I1" s="72"/>
      <c r="J1" s="72"/>
      <c r="K1" s="72"/>
    </row>
    <row r="2" spans="1:11" x14ac:dyDescent="0.25">
      <c r="A2" s="139"/>
      <c r="B2" s="95"/>
      <c r="C2" s="95"/>
      <c r="D2" s="95"/>
      <c r="E2" s="95"/>
      <c r="F2" s="95"/>
      <c r="G2" s="95"/>
      <c r="J2" s="110" t="s">
        <v>53</v>
      </c>
      <c r="K2" s="104" t="s">
        <v>305</v>
      </c>
    </row>
    <row r="3" spans="1:11" ht="13.8" thickBot="1" x14ac:dyDescent="0.3">
      <c r="A3" s="95"/>
      <c r="B3" s="95"/>
      <c r="C3" s="95"/>
      <c r="D3" s="95"/>
      <c r="E3" s="95"/>
      <c r="F3" s="95"/>
      <c r="G3" s="95"/>
      <c r="J3" s="111" t="s">
        <v>52</v>
      </c>
      <c r="K3" s="222">
        <v>2020</v>
      </c>
    </row>
    <row r="4" spans="1:11" ht="66.599999999999994" customHeight="1" thickBot="1" x14ac:dyDescent="0.3">
      <c r="A4" s="119" t="s">
        <v>0</v>
      </c>
      <c r="B4" s="119" t="s">
        <v>1</v>
      </c>
      <c r="C4" s="112" t="s">
        <v>182</v>
      </c>
      <c r="D4" s="112" t="s">
        <v>57</v>
      </c>
      <c r="E4" s="143" t="s">
        <v>247</v>
      </c>
      <c r="F4" s="143" t="s">
        <v>248</v>
      </c>
      <c r="G4" s="143" t="s">
        <v>249</v>
      </c>
      <c r="H4" s="143" t="s">
        <v>250</v>
      </c>
      <c r="I4" s="143" t="s">
        <v>251</v>
      </c>
      <c r="J4" s="143" t="s">
        <v>252</v>
      </c>
      <c r="K4" s="143" t="s">
        <v>4</v>
      </c>
    </row>
    <row r="5" spans="1:11" ht="26.4" x14ac:dyDescent="0.25">
      <c r="A5" s="39" t="s">
        <v>306</v>
      </c>
      <c r="B5" s="292" t="s">
        <v>309</v>
      </c>
      <c r="C5" s="310" t="s">
        <v>311</v>
      </c>
      <c r="D5" s="311" t="s">
        <v>307</v>
      </c>
      <c r="E5" s="308" t="s">
        <v>708</v>
      </c>
      <c r="F5" s="312">
        <v>8</v>
      </c>
      <c r="G5" s="312">
        <v>19237</v>
      </c>
      <c r="H5" s="312">
        <f>I5+J5</f>
        <v>113188.21703</v>
      </c>
      <c r="I5" s="312">
        <v>109902.11526999999</v>
      </c>
      <c r="J5" s="312">
        <v>3286.10176</v>
      </c>
      <c r="K5" s="313"/>
    </row>
    <row r="6" spans="1:11" ht="26.4" x14ac:dyDescent="0.25">
      <c r="A6" s="39" t="s">
        <v>306</v>
      </c>
      <c r="B6" s="292" t="s">
        <v>309</v>
      </c>
      <c r="C6" s="310" t="s">
        <v>311</v>
      </c>
      <c r="D6" s="311" t="s">
        <v>307</v>
      </c>
      <c r="E6" s="308" t="s">
        <v>709</v>
      </c>
      <c r="F6" s="312">
        <v>3</v>
      </c>
      <c r="G6" s="312">
        <v>536.33333333333303</v>
      </c>
      <c r="H6" s="312">
        <f t="shared" ref="H6:H10" si="0">I6+J6</f>
        <v>221.38400666666701</v>
      </c>
      <c r="I6" s="312">
        <v>221.38400666666701</v>
      </c>
      <c r="J6" s="312">
        <v>0</v>
      </c>
      <c r="K6" s="313"/>
    </row>
    <row r="7" spans="1:11" ht="26.4" x14ac:dyDescent="0.25">
      <c r="A7" s="39" t="s">
        <v>306</v>
      </c>
      <c r="B7" s="292" t="s">
        <v>309</v>
      </c>
      <c r="C7" s="310" t="s">
        <v>311</v>
      </c>
      <c r="D7" s="311" t="s">
        <v>307</v>
      </c>
      <c r="E7" s="308" t="s">
        <v>710</v>
      </c>
      <c r="F7" s="312">
        <v>11</v>
      </c>
      <c r="G7" s="312">
        <v>5016.3333333333303</v>
      </c>
      <c r="H7" s="312">
        <f t="shared" si="0"/>
        <v>1931.0774266666699</v>
      </c>
      <c r="I7" s="312">
        <v>1931.0774266666699</v>
      </c>
      <c r="J7" s="312">
        <v>0</v>
      </c>
      <c r="K7" s="313"/>
    </row>
    <row r="8" spans="1:11" ht="26.4" x14ac:dyDescent="0.25">
      <c r="A8" s="39" t="s">
        <v>306</v>
      </c>
      <c r="B8" s="292" t="s">
        <v>309</v>
      </c>
      <c r="C8" s="310" t="s">
        <v>311</v>
      </c>
      <c r="D8" s="311" t="s">
        <v>307</v>
      </c>
      <c r="E8" s="308" t="s">
        <v>711</v>
      </c>
      <c r="F8" s="312">
        <v>28</v>
      </c>
      <c r="G8" s="312">
        <v>12163.333333333299</v>
      </c>
      <c r="H8" s="312">
        <f t="shared" si="0"/>
        <v>1339.63315333333</v>
      </c>
      <c r="I8" s="312">
        <v>1339.63315333333</v>
      </c>
      <c r="J8" s="312">
        <v>0</v>
      </c>
      <c r="K8" s="313"/>
    </row>
    <row r="9" spans="1:11" ht="26.4" x14ac:dyDescent="0.25">
      <c r="A9" s="39" t="s">
        <v>306</v>
      </c>
      <c r="B9" s="292" t="s">
        <v>309</v>
      </c>
      <c r="C9" s="310" t="s">
        <v>311</v>
      </c>
      <c r="D9" s="311" t="s">
        <v>307</v>
      </c>
      <c r="E9" s="308" t="s">
        <v>712</v>
      </c>
      <c r="F9" s="312">
        <v>7</v>
      </c>
      <c r="G9" s="312">
        <v>6930.6666666666697</v>
      </c>
      <c r="H9" s="312">
        <f t="shared" si="0"/>
        <v>1676.63826666667</v>
      </c>
      <c r="I9" s="312">
        <v>1676.63826666667</v>
      </c>
      <c r="J9" s="312">
        <v>0</v>
      </c>
      <c r="K9" s="313"/>
    </row>
    <row r="10" spans="1:11" ht="26.4" x14ac:dyDescent="0.25">
      <c r="A10" s="39" t="s">
        <v>306</v>
      </c>
      <c r="B10" s="292" t="s">
        <v>309</v>
      </c>
      <c r="C10" s="310" t="s">
        <v>311</v>
      </c>
      <c r="D10" s="311" t="s">
        <v>307</v>
      </c>
      <c r="E10" s="308" t="s">
        <v>713</v>
      </c>
      <c r="F10" s="312">
        <v>9</v>
      </c>
      <c r="G10" s="312">
        <v>8177.6666666666697</v>
      </c>
      <c r="H10" s="312">
        <f t="shared" si="0"/>
        <v>2161.7579833333298</v>
      </c>
      <c r="I10" s="312">
        <v>2161.7579833333298</v>
      </c>
      <c r="J10" s="312">
        <v>0</v>
      </c>
      <c r="K10" s="313"/>
    </row>
    <row r="78" spans="17:17" x14ac:dyDescent="0.25">
      <c r="Q78" s="669"/>
    </row>
    <row r="79" spans="17:17" x14ac:dyDescent="0.25">
      <c r="Q79" s="669"/>
    </row>
    <row r="80" spans="17:17" x14ac:dyDescent="0.25">
      <c r="Q80" s="669"/>
    </row>
    <row r="81" spans="17:17" x14ac:dyDescent="0.25">
      <c r="Q81" s="669"/>
    </row>
    <row r="82" spans="17:17" x14ac:dyDescent="0.25">
      <c r="Q82" s="669"/>
    </row>
    <row r="83" spans="17:17" x14ac:dyDescent="0.25">
      <c r="Q83" s="669"/>
    </row>
    <row r="84" spans="17:17" x14ac:dyDescent="0.25">
      <c r="Q84" s="669"/>
    </row>
    <row r="85" spans="17:17" x14ac:dyDescent="0.25">
      <c r="Q85" s="669"/>
    </row>
    <row r="86" spans="17:17" x14ac:dyDescent="0.25">
      <c r="Q86" s="669"/>
    </row>
    <row r="87" spans="17:17" x14ac:dyDescent="0.25">
      <c r="Q87" s="669"/>
    </row>
    <row r="88" spans="17:17" x14ac:dyDescent="0.25">
      <c r="Q88" s="669"/>
    </row>
    <row r="89" spans="17:17" x14ac:dyDescent="0.25">
      <c r="Q89" s="669"/>
    </row>
    <row r="90" spans="17:17" x14ac:dyDescent="0.25">
      <c r="Q90" s="669"/>
    </row>
    <row r="91" spans="17:17" x14ac:dyDescent="0.25">
      <c r="Q91" s="669"/>
    </row>
    <row r="92" spans="17:17" x14ac:dyDescent="0.25">
      <c r="Q92" s="669"/>
    </row>
  </sheetData>
  <autoFilter ref="A4:K4"/>
  <pageMargins left="0.7" right="0.7" top="0.75" bottom="0.75" header="0.3" footer="0.3"/>
  <pageSetup paperSize="9" scale="7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2"/>
  <sheetViews>
    <sheetView zoomScale="60" zoomScaleNormal="60" workbookViewId="0">
      <pane ySplit="5" topLeftCell="A15" activePane="bottomLeft" state="frozen"/>
      <selection activeCell="Q98" sqref="Q98"/>
      <selection pane="bottomLeft" activeCell="A18" sqref="A18:XFD18"/>
    </sheetView>
  </sheetViews>
  <sheetFormatPr defaultColWidth="8.88671875" defaultRowHeight="13.2" x14ac:dyDescent="0.25"/>
  <cols>
    <col min="1" max="1" width="7.44140625" style="36" customWidth="1"/>
    <col min="2" max="2" width="12.6640625" style="36" customWidth="1"/>
    <col min="3" max="3" width="11.44140625" style="36" customWidth="1"/>
    <col min="4" max="4" width="14.6640625" style="36" customWidth="1"/>
    <col min="5" max="5" width="16.44140625" style="36" customWidth="1"/>
    <col min="6" max="6" width="14.88671875" style="36" customWidth="1"/>
    <col min="7" max="7" width="17.5546875" style="36" customWidth="1"/>
    <col min="8" max="8" width="15.6640625" style="36" customWidth="1"/>
    <col min="9" max="9" width="27.6640625" style="36" customWidth="1"/>
    <col min="10" max="10" width="15.109375" style="36" customWidth="1"/>
    <col min="11" max="11" width="14.88671875" style="36" customWidth="1"/>
    <col min="12" max="12" width="23.109375" style="36" customWidth="1"/>
    <col min="13" max="13" width="12.6640625" style="36" customWidth="1"/>
    <col min="14" max="14" width="13.5546875" style="36" customWidth="1"/>
    <col min="15" max="15" width="24.6640625" style="36" customWidth="1"/>
    <col min="16" max="16" width="18" style="36" customWidth="1"/>
    <col min="17" max="18" width="14.6640625" style="36" customWidth="1"/>
    <col min="19" max="19" width="32.33203125" style="36" customWidth="1"/>
    <col min="20" max="20" width="86.44140625" style="36" customWidth="1"/>
    <col min="21" max="16384" width="8.88671875" style="36"/>
  </cols>
  <sheetData>
    <row r="1" spans="1:30" x14ac:dyDescent="0.25">
      <c r="A1" s="496" t="s">
        <v>47</v>
      </c>
    </row>
    <row r="2" spans="1:30" s="497" customFormat="1" x14ac:dyDescent="0.25">
      <c r="B2" s="498"/>
      <c r="C2" s="498"/>
      <c r="D2" s="498"/>
      <c r="E2" s="498"/>
      <c r="F2" s="498"/>
      <c r="G2" s="498"/>
      <c r="H2" s="498"/>
      <c r="I2" s="498"/>
      <c r="J2" s="498"/>
      <c r="K2" s="498"/>
      <c r="L2" s="498"/>
      <c r="M2" s="498"/>
      <c r="N2" s="498"/>
      <c r="O2" s="498"/>
      <c r="P2" s="498"/>
      <c r="Q2" s="498"/>
      <c r="R2" s="498"/>
      <c r="S2" s="497" t="s">
        <v>53</v>
      </c>
      <c r="T2" s="499" t="s">
        <v>305</v>
      </c>
    </row>
    <row r="3" spans="1:30" ht="13.8" thickBot="1" x14ac:dyDescent="0.3">
      <c r="A3" s="69"/>
      <c r="B3" s="37"/>
      <c r="C3" s="37"/>
      <c r="D3" s="37"/>
      <c r="E3" s="37"/>
      <c r="F3" s="37"/>
      <c r="G3" s="37"/>
      <c r="H3" s="37"/>
      <c r="I3" s="37"/>
      <c r="J3" s="37"/>
      <c r="K3" s="37"/>
      <c r="L3" s="37"/>
      <c r="M3" s="37"/>
      <c r="N3" s="37"/>
      <c r="O3" s="37"/>
      <c r="P3" s="37"/>
      <c r="Q3" s="37"/>
      <c r="R3" s="37"/>
      <c r="S3" s="71" t="s">
        <v>52</v>
      </c>
      <c r="T3" s="500">
        <v>2020</v>
      </c>
    </row>
    <row r="4" spans="1:30" ht="27" thickBot="1" x14ac:dyDescent="0.3">
      <c r="A4" s="771"/>
      <c r="B4" s="771"/>
      <c r="C4" s="771"/>
      <c r="D4" s="771"/>
      <c r="E4" s="771"/>
      <c r="F4" s="771"/>
      <c r="G4" s="771"/>
      <c r="H4" s="772" t="s">
        <v>10</v>
      </c>
      <c r="I4" s="772"/>
      <c r="J4" s="314" t="s">
        <v>11</v>
      </c>
      <c r="K4" s="772" t="s">
        <v>12</v>
      </c>
      <c r="L4" s="772"/>
      <c r="M4" s="772" t="s">
        <v>13</v>
      </c>
      <c r="N4" s="772"/>
      <c r="O4" s="772" t="s">
        <v>14</v>
      </c>
      <c r="P4" s="772"/>
      <c r="Q4" s="773"/>
      <c r="R4" s="773"/>
      <c r="S4" s="501"/>
      <c r="T4" s="501"/>
    </row>
    <row r="5" spans="1:30" ht="132.75" customHeight="1" thickBot="1" x14ac:dyDescent="0.3">
      <c r="A5" s="502" t="s">
        <v>0</v>
      </c>
      <c r="B5" s="503" t="s">
        <v>8</v>
      </c>
      <c r="C5" s="231" t="s">
        <v>41</v>
      </c>
      <c r="D5" s="231" t="s">
        <v>1</v>
      </c>
      <c r="E5" s="231" t="s">
        <v>5</v>
      </c>
      <c r="F5" s="263" t="s">
        <v>26</v>
      </c>
      <c r="G5" s="272" t="s">
        <v>27</v>
      </c>
      <c r="H5" s="272" t="s">
        <v>15</v>
      </c>
      <c r="I5" s="272" t="s">
        <v>28</v>
      </c>
      <c r="J5" s="272" t="s">
        <v>29</v>
      </c>
      <c r="K5" s="272" t="s">
        <v>36</v>
      </c>
      <c r="L5" s="272" t="s">
        <v>30</v>
      </c>
      <c r="M5" s="272" t="s">
        <v>31</v>
      </c>
      <c r="N5" s="272" t="s">
        <v>32</v>
      </c>
      <c r="O5" s="272" t="s">
        <v>37</v>
      </c>
      <c r="P5" s="272" t="s">
        <v>33</v>
      </c>
      <c r="Q5" s="272" t="s">
        <v>38</v>
      </c>
      <c r="R5" s="272" t="s">
        <v>39</v>
      </c>
      <c r="S5" s="272" t="s">
        <v>34</v>
      </c>
      <c r="T5" s="272" t="s">
        <v>167</v>
      </c>
    </row>
    <row r="6" spans="1:30" ht="256.2" customHeight="1" x14ac:dyDescent="0.25">
      <c r="A6" s="366" t="s">
        <v>306</v>
      </c>
      <c r="B6" s="367" t="s">
        <v>306</v>
      </c>
      <c r="C6" s="504" t="s">
        <v>305</v>
      </c>
      <c r="D6" s="368" t="s">
        <v>309</v>
      </c>
      <c r="E6" s="367" t="s">
        <v>310</v>
      </c>
      <c r="F6" s="504" t="s">
        <v>465</v>
      </c>
      <c r="G6" s="323" t="s">
        <v>644</v>
      </c>
      <c r="H6" s="504" t="s">
        <v>312</v>
      </c>
      <c r="I6" s="505" t="s">
        <v>714</v>
      </c>
      <c r="J6" s="504" t="s">
        <v>312</v>
      </c>
      <c r="K6" s="504" t="s">
        <v>312</v>
      </c>
      <c r="L6" s="504" t="s">
        <v>715</v>
      </c>
      <c r="M6" s="506" t="s">
        <v>716</v>
      </c>
      <c r="N6" s="504" t="s">
        <v>717</v>
      </c>
      <c r="O6" s="506" t="s">
        <v>312</v>
      </c>
      <c r="P6" s="504" t="s">
        <v>718</v>
      </c>
      <c r="Q6" s="506" t="s">
        <v>314</v>
      </c>
      <c r="R6" s="506" t="s">
        <v>379</v>
      </c>
      <c r="S6" s="507" t="s">
        <v>719</v>
      </c>
      <c r="T6" s="508" t="s">
        <v>1091</v>
      </c>
    </row>
    <row r="7" spans="1:30" ht="207" customHeight="1" x14ac:dyDescent="0.25">
      <c r="A7" s="366" t="s">
        <v>306</v>
      </c>
      <c r="B7" s="367" t="s">
        <v>306</v>
      </c>
      <c r="C7" s="504" t="s">
        <v>305</v>
      </c>
      <c r="D7" s="368" t="s">
        <v>309</v>
      </c>
      <c r="E7" s="367" t="s">
        <v>310</v>
      </c>
      <c r="F7" s="504" t="s">
        <v>465</v>
      </c>
      <c r="G7" s="323" t="s">
        <v>647</v>
      </c>
      <c r="H7" s="504" t="s">
        <v>312</v>
      </c>
      <c r="I7" s="505" t="s">
        <v>714</v>
      </c>
      <c r="J7" s="504" t="s">
        <v>312</v>
      </c>
      <c r="K7" s="504" t="s">
        <v>312</v>
      </c>
      <c r="L7" s="504" t="s">
        <v>715</v>
      </c>
      <c r="M7" s="506" t="s">
        <v>716</v>
      </c>
      <c r="N7" s="504" t="s">
        <v>717</v>
      </c>
      <c r="O7" s="506" t="s">
        <v>312</v>
      </c>
      <c r="P7" s="504" t="s">
        <v>718</v>
      </c>
      <c r="Q7" s="506" t="s">
        <v>314</v>
      </c>
      <c r="R7" s="506" t="s">
        <v>379</v>
      </c>
      <c r="S7" s="507" t="s">
        <v>719</v>
      </c>
      <c r="T7" s="508" t="s">
        <v>1091</v>
      </c>
    </row>
    <row r="8" spans="1:30" ht="92.4" x14ac:dyDescent="0.25">
      <c r="A8" s="366" t="s">
        <v>306</v>
      </c>
      <c r="B8" s="367" t="s">
        <v>306</v>
      </c>
      <c r="C8" s="504" t="s">
        <v>305</v>
      </c>
      <c r="D8" s="368" t="s">
        <v>309</v>
      </c>
      <c r="E8" s="367" t="s">
        <v>310</v>
      </c>
      <c r="F8" s="504" t="s">
        <v>465</v>
      </c>
      <c r="G8" s="323" t="s">
        <v>650</v>
      </c>
      <c r="H8" s="504" t="s">
        <v>312</v>
      </c>
      <c r="I8" s="505" t="s">
        <v>714</v>
      </c>
      <c r="J8" s="504" t="s">
        <v>312</v>
      </c>
      <c r="K8" s="504" t="s">
        <v>312</v>
      </c>
      <c r="L8" s="504" t="s">
        <v>715</v>
      </c>
      <c r="M8" s="506" t="s">
        <v>716</v>
      </c>
      <c r="N8" s="504" t="s">
        <v>717</v>
      </c>
      <c r="O8" s="506" t="s">
        <v>312</v>
      </c>
      <c r="P8" s="504" t="s">
        <v>718</v>
      </c>
      <c r="Q8" s="506" t="s">
        <v>314</v>
      </c>
      <c r="R8" s="506" t="s">
        <v>379</v>
      </c>
      <c r="S8" s="507" t="s">
        <v>719</v>
      </c>
      <c r="T8" s="508" t="s">
        <v>1074</v>
      </c>
    </row>
    <row r="9" spans="1:30" ht="218.4" customHeight="1" x14ac:dyDescent="0.25">
      <c r="A9" s="366" t="s">
        <v>306</v>
      </c>
      <c r="B9" s="367" t="s">
        <v>306</v>
      </c>
      <c r="C9" s="504" t="s">
        <v>305</v>
      </c>
      <c r="D9" s="368" t="s">
        <v>309</v>
      </c>
      <c r="E9" s="367" t="s">
        <v>310</v>
      </c>
      <c r="F9" s="504" t="s">
        <v>465</v>
      </c>
      <c r="G9" s="323" t="s">
        <v>652</v>
      </c>
      <c r="H9" s="504" t="s">
        <v>312</v>
      </c>
      <c r="I9" s="505" t="s">
        <v>714</v>
      </c>
      <c r="J9" s="504" t="s">
        <v>312</v>
      </c>
      <c r="K9" s="504" t="s">
        <v>312</v>
      </c>
      <c r="L9" s="504" t="s">
        <v>715</v>
      </c>
      <c r="M9" s="506" t="s">
        <v>716</v>
      </c>
      <c r="N9" s="504" t="s">
        <v>717</v>
      </c>
      <c r="O9" s="506" t="s">
        <v>312</v>
      </c>
      <c r="P9" s="504" t="s">
        <v>718</v>
      </c>
      <c r="Q9" s="506" t="s">
        <v>314</v>
      </c>
      <c r="R9" s="506" t="s">
        <v>379</v>
      </c>
      <c r="S9" s="507" t="s">
        <v>719</v>
      </c>
      <c r="T9" s="508" t="s">
        <v>1091</v>
      </c>
    </row>
    <row r="10" spans="1:30" ht="206.4" customHeight="1" x14ac:dyDescent="0.25">
      <c r="A10" s="366" t="s">
        <v>306</v>
      </c>
      <c r="B10" s="367" t="s">
        <v>306</v>
      </c>
      <c r="C10" s="504" t="s">
        <v>305</v>
      </c>
      <c r="D10" s="368" t="s">
        <v>309</v>
      </c>
      <c r="E10" s="367" t="s">
        <v>310</v>
      </c>
      <c r="F10" s="504" t="s">
        <v>465</v>
      </c>
      <c r="G10" s="323" t="s">
        <v>654</v>
      </c>
      <c r="H10" s="504" t="s">
        <v>312</v>
      </c>
      <c r="I10" s="505" t="s">
        <v>714</v>
      </c>
      <c r="J10" s="504" t="s">
        <v>312</v>
      </c>
      <c r="K10" s="504" t="s">
        <v>312</v>
      </c>
      <c r="L10" s="504" t="s">
        <v>715</v>
      </c>
      <c r="M10" s="506" t="s">
        <v>716</v>
      </c>
      <c r="N10" s="504" t="s">
        <v>717</v>
      </c>
      <c r="O10" s="506" t="s">
        <v>312</v>
      </c>
      <c r="P10" s="504" t="s">
        <v>718</v>
      </c>
      <c r="Q10" s="506" t="s">
        <v>314</v>
      </c>
      <c r="R10" s="506" t="s">
        <v>379</v>
      </c>
      <c r="S10" s="507" t="s">
        <v>719</v>
      </c>
      <c r="T10" s="508" t="s">
        <v>1091</v>
      </c>
    </row>
    <row r="11" spans="1:30" ht="105.6" x14ac:dyDescent="0.25">
      <c r="A11" s="366" t="s">
        <v>306</v>
      </c>
      <c r="B11" s="367" t="s">
        <v>306</v>
      </c>
      <c r="C11" s="504" t="s">
        <v>305</v>
      </c>
      <c r="D11" s="449" t="s">
        <v>338</v>
      </c>
      <c r="E11" s="509" t="s">
        <v>310</v>
      </c>
      <c r="F11" s="510" t="s">
        <v>474</v>
      </c>
      <c r="G11" s="504" t="s">
        <v>657</v>
      </c>
      <c r="H11" s="504" t="s">
        <v>312</v>
      </c>
      <c r="I11" s="505" t="s">
        <v>1139</v>
      </c>
      <c r="J11" s="504" t="s">
        <v>314</v>
      </c>
      <c r="K11" s="504" t="s">
        <v>312</v>
      </c>
      <c r="L11" s="504" t="s">
        <v>715</v>
      </c>
      <c r="M11" s="506" t="s">
        <v>716</v>
      </c>
      <c r="N11" s="504" t="s">
        <v>717</v>
      </c>
      <c r="O11" s="506" t="s">
        <v>312</v>
      </c>
      <c r="P11" s="504" t="s">
        <v>718</v>
      </c>
      <c r="Q11" s="506" t="s">
        <v>314</v>
      </c>
      <c r="R11" s="506" t="s">
        <v>379</v>
      </c>
      <c r="S11" s="507" t="s">
        <v>719</v>
      </c>
      <c r="T11" s="508" t="s">
        <v>1091</v>
      </c>
    </row>
    <row r="12" spans="1:30" ht="126" customHeight="1" x14ac:dyDescent="0.25">
      <c r="A12" s="366" t="s">
        <v>306</v>
      </c>
      <c r="B12" s="504" t="s">
        <v>306</v>
      </c>
      <c r="C12" s="504" t="s">
        <v>305</v>
      </c>
      <c r="D12" s="376" t="s">
        <v>354</v>
      </c>
      <c r="E12" s="512" t="s">
        <v>355</v>
      </c>
      <c r="F12" s="504" t="s">
        <v>477</v>
      </c>
      <c r="G12" s="504" t="s">
        <v>658</v>
      </c>
      <c r="H12" s="504" t="s">
        <v>312</v>
      </c>
      <c r="I12" s="511" t="s">
        <v>720</v>
      </c>
      <c r="J12" s="504" t="s">
        <v>379</v>
      </c>
      <c r="K12" s="504" t="s">
        <v>312</v>
      </c>
      <c r="L12" s="504" t="s">
        <v>715</v>
      </c>
      <c r="M12" s="506" t="s">
        <v>379</v>
      </c>
      <c r="N12" s="506" t="s">
        <v>379</v>
      </c>
      <c r="O12" s="506" t="s">
        <v>379</v>
      </c>
      <c r="P12" s="504" t="s">
        <v>379</v>
      </c>
      <c r="Q12" s="506" t="s">
        <v>379</v>
      </c>
      <c r="R12" s="506" t="s">
        <v>379</v>
      </c>
      <c r="S12" s="507" t="s">
        <v>719</v>
      </c>
      <c r="T12" s="508" t="s">
        <v>1140</v>
      </c>
      <c r="U12" s="541"/>
    </row>
    <row r="13" spans="1:30" ht="166.2" customHeight="1" x14ac:dyDescent="0.25">
      <c r="A13" s="366" t="s">
        <v>306</v>
      </c>
      <c r="B13" s="504" t="s">
        <v>306</v>
      </c>
      <c r="C13" s="504" t="s">
        <v>305</v>
      </c>
      <c r="D13" s="376" t="s">
        <v>354</v>
      </c>
      <c r="E13" s="512" t="s">
        <v>370</v>
      </c>
      <c r="F13" s="504" t="s">
        <v>477</v>
      </c>
      <c r="G13" s="504" t="s">
        <v>660</v>
      </c>
      <c r="H13" s="504" t="s">
        <v>312</v>
      </c>
      <c r="I13" s="511" t="s">
        <v>721</v>
      </c>
      <c r="J13" s="504" t="s">
        <v>379</v>
      </c>
      <c r="K13" s="504" t="s">
        <v>312</v>
      </c>
      <c r="L13" s="504" t="s">
        <v>1125</v>
      </c>
      <c r="M13" s="504" t="s">
        <v>722</v>
      </c>
      <c r="N13" s="504" t="s">
        <v>723</v>
      </c>
      <c r="O13" s="506" t="s">
        <v>312</v>
      </c>
      <c r="P13" s="504" t="s">
        <v>718</v>
      </c>
      <c r="Q13" s="506" t="s">
        <v>314</v>
      </c>
      <c r="R13" s="506" t="s">
        <v>379</v>
      </c>
      <c r="S13" s="507" t="s">
        <v>719</v>
      </c>
      <c r="T13" s="508" t="s">
        <v>1126</v>
      </c>
      <c r="U13" s="541"/>
    </row>
    <row r="14" spans="1:30" ht="118.8" x14ac:dyDescent="0.25">
      <c r="A14" s="506" t="s">
        <v>306</v>
      </c>
      <c r="B14" s="504" t="s">
        <v>306</v>
      </c>
      <c r="C14" s="504" t="s">
        <v>305</v>
      </c>
      <c r="D14" s="376" t="s">
        <v>421</v>
      </c>
      <c r="E14" s="506" t="s">
        <v>310</v>
      </c>
      <c r="F14" s="504" t="s">
        <v>422</v>
      </c>
      <c r="G14" s="504" t="s">
        <v>379</v>
      </c>
      <c r="H14" s="504" t="s">
        <v>312</v>
      </c>
      <c r="I14" s="511" t="s">
        <v>1039</v>
      </c>
      <c r="J14" s="504" t="s">
        <v>312</v>
      </c>
      <c r="K14" s="504" t="s">
        <v>312</v>
      </c>
      <c r="L14" s="504" t="s">
        <v>715</v>
      </c>
      <c r="M14" s="504" t="s">
        <v>724</v>
      </c>
      <c r="N14" s="504" t="s">
        <v>725</v>
      </c>
      <c r="O14" s="506" t="s">
        <v>314</v>
      </c>
      <c r="P14" s="504" t="s">
        <v>379</v>
      </c>
      <c r="Q14" s="506" t="s">
        <v>314</v>
      </c>
      <c r="R14" s="506" t="s">
        <v>379</v>
      </c>
      <c r="S14" s="507" t="s">
        <v>719</v>
      </c>
      <c r="T14" s="666" t="s">
        <v>1141</v>
      </c>
      <c r="U14" s="541"/>
      <c r="AD14" s="542" t="s">
        <v>719</v>
      </c>
    </row>
    <row r="15" spans="1:30" ht="79.2" customHeight="1" x14ac:dyDescent="0.25">
      <c r="A15" s="506" t="s">
        <v>306</v>
      </c>
      <c r="B15" s="504" t="s">
        <v>306</v>
      </c>
      <c r="C15" s="504" t="s">
        <v>305</v>
      </c>
      <c r="D15" s="376" t="s">
        <v>429</v>
      </c>
      <c r="E15" s="506" t="s">
        <v>310</v>
      </c>
      <c r="F15" s="504" t="s">
        <v>430</v>
      </c>
      <c r="G15" s="504" t="s">
        <v>379</v>
      </c>
      <c r="H15" s="504" t="s">
        <v>312</v>
      </c>
      <c r="I15" s="511" t="s">
        <v>1040</v>
      </c>
      <c r="J15" s="504" t="s">
        <v>312</v>
      </c>
      <c r="K15" s="504" t="s">
        <v>314</v>
      </c>
      <c r="L15" s="504" t="s">
        <v>379</v>
      </c>
      <c r="M15" s="504" t="s">
        <v>722</v>
      </c>
      <c r="N15" s="504" t="s">
        <v>726</v>
      </c>
      <c r="O15" s="506" t="s">
        <v>314</v>
      </c>
      <c r="P15" s="504" t="s">
        <v>379</v>
      </c>
      <c r="Q15" s="506" t="s">
        <v>314</v>
      </c>
      <c r="R15" s="506" t="s">
        <v>379</v>
      </c>
      <c r="S15" s="504" t="s">
        <v>727</v>
      </c>
      <c r="T15" s="666" t="s">
        <v>1087</v>
      </c>
    </row>
    <row r="16" spans="1:30" ht="145.19999999999999" x14ac:dyDescent="0.25">
      <c r="A16" s="506" t="s">
        <v>306</v>
      </c>
      <c r="B16" s="504" t="s">
        <v>306</v>
      </c>
      <c r="C16" s="504" t="s">
        <v>305</v>
      </c>
      <c r="D16" s="376" t="s">
        <v>421</v>
      </c>
      <c r="E16" s="506" t="s">
        <v>310</v>
      </c>
      <c r="F16" s="447" t="s">
        <v>432</v>
      </c>
      <c r="G16" s="504" t="s">
        <v>379</v>
      </c>
      <c r="H16" s="504" t="s">
        <v>312</v>
      </c>
      <c r="I16" s="511" t="s">
        <v>1086</v>
      </c>
      <c r="J16" s="504" t="s">
        <v>312</v>
      </c>
      <c r="K16" s="504" t="s">
        <v>314</v>
      </c>
      <c r="L16" s="504" t="s">
        <v>379</v>
      </c>
      <c r="M16" s="504" t="s">
        <v>722</v>
      </c>
      <c r="N16" s="504" t="s">
        <v>726</v>
      </c>
      <c r="O16" s="506" t="s">
        <v>314</v>
      </c>
      <c r="P16" s="504" t="s">
        <v>379</v>
      </c>
      <c r="Q16" s="506" t="s">
        <v>314</v>
      </c>
      <c r="R16" s="506" t="s">
        <v>379</v>
      </c>
      <c r="S16" s="504" t="s">
        <v>727</v>
      </c>
      <c r="T16" s="666" t="s">
        <v>1088</v>
      </c>
    </row>
    <row r="17" spans="1:20" ht="66" x14ac:dyDescent="0.25">
      <c r="A17" s="506" t="s">
        <v>306</v>
      </c>
      <c r="B17" s="504" t="s">
        <v>306</v>
      </c>
      <c r="C17" s="504" t="s">
        <v>305</v>
      </c>
      <c r="D17" s="376" t="s">
        <v>421</v>
      </c>
      <c r="E17" s="506" t="s">
        <v>310</v>
      </c>
      <c r="F17" s="447" t="s">
        <v>433</v>
      </c>
      <c r="G17" s="504" t="s">
        <v>379</v>
      </c>
      <c r="H17" s="504" t="s">
        <v>312</v>
      </c>
      <c r="I17" s="511" t="s">
        <v>1086</v>
      </c>
      <c r="J17" s="504" t="s">
        <v>312</v>
      </c>
      <c r="K17" s="504" t="s">
        <v>314</v>
      </c>
      <c r="L17" s="504" t="s">
        <v>379</v>
      </c>
      <c r="M17" s="504" t="s">
        <v>722</v>
      </c>
      <c r="N17" s="504" t="s">
        <v>726</v>
      </c>
      <c r="O17" s="506" t="s">
        <v>314</v>
      </c>
      <c r="P17" s="504" t="s">
        <v>379</v>
      </c>
      <c r="Q17" s="506" t="s">
        <v>314</v>
      </c>
      <c r="R17" s="506" t="s">
        <v>379</v>
      </c>
      <c r="S17" s="504" t="s">
        <v>727</v>
      </c>
      <c r="T17" s="666" t="s">
        <v>1088</v>
      </c>
    </row>
    <row r="18" spans="1:20" ht="66" x14ac:dyDescent="0.25">
      <c r="A18" s="506" t="s">
        <v>306</v>
      </c>
      <c r="B18" s="504" t="s">
        <v>306</v>
      </c>
      <c r="C18" s="504" t="s">
        <v>305</v>
      </c>
      <c r="D18" s="376" t="s">
        <v>421</v>
      </c>
      <c r="E18" s="506" t="s">
        <v>310</v>
      </c>
      <c r="F18" s="447" t="s">
        <v>434</v>
      </c>
      <c r="G18" s="504" t="s">
        <v>379</v>
      </c>
      <c r="H18" s="504" t="s">
        <v>312</v>
      </c>
      <c r="I18" s="511" t="s">
        <v>1086</v>
      </c>
      <c r="J18" s="504" t="s">
        <v>312</v>
      </c>
      <c r="K18" s="504" t="s">
        <v>314</v>
      </c>
      <c r="L18" s="504" t="s">
        <v>379</v>
      </c>
      <c r="M18" s="504" t="s">
        <v>722</v>
      </c>
      <c r="N18" s="504" t="s">
        <v>728</v>
      </c>
      <c r="O18" s="506" t="s">
        <v>314</v>
      </c>
      <c r="P18" s="504" t="s">
        <v>379</v>
      </c>
      <c r="Q18" s="506" t="s">
        <v>314</v>
      </c>
      <c r="R18" s="506" t="s">
        <v>379</v>
      </c>
      <c r="S18" s="504" t="s">
        <v>727</v>
      </c>
      <c r="T18" s="666" t="s">
        <v>1089</v>
      </c>
    </row>
    <row r="19" spans="1:20" ht="52.8" x14ac:dyDescent="0.25">
      <c r="A19" s="506" t="s">
        <v>306</v>
      </c>
      <c r="B19" s="504" t="s">
        <v>306</v>
      </c>
      <c r="C19" s="513" t="s">
        <v>305</v>
      </c>
      <c r="D19" s="514" t="s">
        <v>435</v>
      </c>
      <c r="E19" s="506" t="s">
        <v>310</v>
      </c>
      <c r="F19" s="515" t="s">
        <v>729</v>
      </c>
      <c r="G19" s="504" t="s">
        <v>379</v>
      </c>
      <c r="H19" s="504" t="s">
        <v>312</v>
      </c>
      <c r="I19" s="511" t="s">
        <v>1040</v>
      </c>
      <c r="J19" s="506" t="s">
        <v>379</v>
      </c>
      <c r="K19" s="504" t="s">
        <v>314</v>
      </c>
      <c r="L19" s="504" t="s">
        <v>379</v>
      </c>
      <c r="M19" s="504" t="s">
        <v>722</v>
      </c>
      <c r="N19" s="504" t="s">
        <v>728</v>
      </c>
      <c r="O19" s="506" t="s">
        <v>314</v>
      </c>
      <c r="P19" s="504" t="s">
        <v>379</v>
      </c>
      <c r="Q19" s="506" t="s">
        <v>314</v>
      </c>
      <c r="R19" s="506" t="s">
        <v>379</v>
      </c>
      <c r="S19" s="504" t="s">
        <v>727</v>
      </c>
      <c r="T19" s="666" t="s">
        <v>1089</v>
      </c>
    </row>
    <row r="20" spans="1:20" ht="52.8" x14ac:dyDescent="0.25">
      <c r="A20" s="506" t="s">
        <v>306</v>
      </c>
      <c r="B20" s="504" t="s">
        <v>306</v>
      </c>
      <c r="C20" s="513" t="s">
        <v>305</v>
      </c>
      <c r="D20" s="450" t="s">
        <v>442</v>
      </c>
      <c r="E20" s="506" t="s">
        <v>310</v>
      </c>
      <c r="F20" s="515" t="s">
        <v>729</v>
      </c>
      <c r="G20" s="504" t="s">
        <v>379</v>
      </c>
      <c r="H20" s="504" t="s">
        <v>312</v>
      </c>
      <c r="I20" s="511" t="s">
        <v>1040</v>
      </c>
      <c r="J20" s="506" t="s">
        <v>379</v>
      </c>
      <c r="K20" s="504" t="s">
        <v>314</v>
      </c>
      <c r="L20" s="504" t="s">
        <v>379</v>
      </c>
      <c r="M20" s="504" t="s">
        <v>722</v>
      </c>
      <c r="N20" s="504" t="s">
        <v>728</v>
      </c>
      <c r="O20" s="506" t="s">
        <v>314</v>
      </c>
      <c r="P20" s="504" t="s">
        <v>379</v>
      </c>
      <c r="Q20" s="506" t="s">
        <v>314</v>
      </c>
      <c r="R20" s="506" t="s">
        <v>379</v>
      </c>
      <c r="S20" s="504" t="s">
        <v>727</v>
      </c>
      <c r="T20" s="666" t="s">
        <v>1089</v>
      </c>
    </row>
    <row r="21" spans="1:20" ht="52.8" x14ac:dyDescent="0.25">
      <c r="A21" s="506" t="s">
        <v>306</v>
      </c>
      <c r="B21" s="504" t="s">
        <v>306</v>
      </c>
      <c r="C21" s="513" t="s">
        <v>305</v>
      </c>
      <c r="D21" s="514" t="s">
        <v>435</v>
      </c>
      <c r="E21" s="506" t="s">
        <v>310</v>
      </c>
      <c r="F21" s="515" t="s">
        <v>730</v>
      </c>
      <c r="G21" s="504" t="s">
        <v>379</v>
      </c>
      <c r="H21" s="504" t="s">
        <v>312</v>
      </c>
      <c r="I21" s="511" t="s">
        <v>1040</v>
      </c>
      <c r="J21" s="506" t="s">
        <v>379</v>
      </c>
      <c r="K21" s="504" t="s">
        <v>314</v>
      </c>
      <c r="L21" s="504" t="s">
        <v>379</v>
      </c>
      <c r="M21" s="504" t="s">
        <v>722</v>
      </c>
      <c r="N21" s="504" t="s">
        <v>728</v>
      </c>
      <c r="O21" s="506" t="s">
        <v>314</v>
      </c>
      <c r="P21" s="504" t="s">
        <v>379</v>
      </c>
      <c r="Q21" s="506" t="s">
        <v>314</v>
      </c>
      <c r="R21" s="506" t="s">
        <v>379</v>
      </c>
      <c r="S21" s="504" t="s">
        <v>727</v>
      </c>
      <c r="T21" s="666" t="s">
        <v>1089</v>
      </c>
    </row>
    <row r="22" spans="1:20" ht="52.8" x14ac:dyDescent="0.25">
      <c r="A22" s="506" t="s">
        <v>306</v>
      </c>
      <c r="B22" s="504" t="s">
        <v>306</v>
      </c>
      <c r="C22" s="513" t="s">
        <v>305</v>
      </c>
      <c r="D22" s="450" t="s">
        <v>442</v>
      </c>
      <c r="E22" s="506" t="s">
        <v>310</v>
      </c>
      <c r="F22" s="515" t="s">
        <v>730</v>
      </c>
      <c r="G22" s="504" t="s">
        <v>379</v>
      </c>
      <c r="H22" s="504" t="s">
        <v>312</v>
      </c>
      <c r="I22" s="511" t="s">
        <v>1040</v>
      </c>
      <c r="J22" s="506" t="s">
        <v>379</v>
      </c>
      <c r="K22" s="504" t="s">
        <v>314</v>
      </c>
      <c r="L22" s="504" t="s">
        <v>379</v>
      </c>
      <c r="M22" s="504" t="s">
        <v>722</v>
      </c>
      <c r="N22" s="504" t="s">
        <v>728</v>
      </c>
      <c r="O22" s="506" t="s">
        <v>314</v>
      </c>
      <c r="P22" s="504" t="s">
        <v>379</v>
      </c>
      <c r="Q22" s="506" t="s">
        <v>314</v>
      </c>
      <c r="R22" s="506" t="s">
        <v>379</v>
      </c>
      <c r="S22" s="504" t="s">
        <v>727</v>
      </c>
      <c r="T22" s="666" t="s">
        <v>1089</v>
      </c>
    </row>
    <row r="23" spans="1:20" ht="52.8" x14ac:dyDescent="0.25">
      <c r="A23" s="506" t="s">
        <v>306</v>
      </c>
      <c r="B23" s="504" t="s">
        <v>306</v>
      </c>
      <c r="C23" s="513" t="s">
        <v>305</v>
      </c>
      <c r="D23" s="450" t="s">
        <v>435</v>
      </c>
      <c r="E23" s="506" t="s">
        <v>310</v>
      </c>
      <c r="F23" s="515" t="s">
        <v>731</v>
      </c>
      <c r="G23" s="504" t="s">
        <v>379</v>
      </c>
      <c r="H23" s="504" t="s">
        <v>312</v>
      </c>
      <c r="I23" s="511" t="s">
        <v>1040</v>
      </c>
      <c r="J23" s="506" t="s">
        <v>379</v>
      </c>
      <c r="K23" s="504" t="s">
        <v>314</v>
      </c>
      <c r="L23" s="504" t="s">
        <v>379</v>
      </c>
      <c r="M23" s="504" t="s">
        <v>722</v>
      </c>
      <c r="N23" s="504" t="s">
        <v>728</v>
      </c>
      <c r="O23" s="506" t="s">
        <v>314</v>
      </c>
      <c r="P23" s="504" t="s">
        <v>379</v>
      </c>
      <c r="Q23" s="506" t="s">
        <v>314</v>
      </c>
      <c r="R23" s="506" t="s">
        <v>379</v>
      </c>
      <c r="S23" s="504" t="s">
        <v>727</v>
      </c>
      <c r="T23" s="666" t="s">
        <v>1089</v>
      </c>
    </row>
    <row r="24" spans="1:20" ht="52.8" x14ac:dyDescent="0.25">
      <c r="A24" s="506" t="s">
        <v>306</v>
      </c>
      <c r="B24" s="504" t="s">
        <v>306</v>
      </c>
      <c r="C24" s="513" t="s">
        <v>305</v>
      </c>
      <c r="D24" s="376" t="s">
        <v>429</v>
      </c>
      <c r="E24" s="506" t="s">
        <v>310</v>
      </c>
      <c r="F24" s="515" t="s">
        <v>732</v>
      </c>
      <c r="G24" s="504" t="s">
        <v>379</v>
      </c>
      <c r="H24" s="504" t="s">
        <v>312</v>
      </c>
      <c r="I24" s="511" t="s">
        <v>1040</v>
      </c>
      <c r="J24" s="506" t="s">
        <v>379</v>
      </c>
      <c r="K24" s="504" t="s">
        <v>314</v>
      </c>
      <c r="L24" s="504" t="s">
        <v>379</v>
      </c>
      <c r="M24" s="504" t="s">
        <v>722</v>
      </c>
      <c r="N24" s="504" t="s">
        <v>726</v>
      </c>
      <c r="O24" s="506" t="s">
        <v>314</v>
      </c>
      <c r="P24" s="504" t="s">
        <v>379</v>
      </c>
      <c r="Q24" s="506" t="s">
        <v>314</v>
      </c>
      <c r="R24" s="506" t="s">
        <v>379</v>
      </c>
      <c r="S24" s="504" t="s">
        <v>727</v>
      </c>
      <c r="T24" s="666" t="s">
        <v>1088</v>
      </c>
    </row>
    <row r="25" spans="1:20" ht="52.8" x14ac:dyDescent="0.25">
      <c r="A25" s="506" t="s">
        <v>306</v>
      </c>
      <c r="B25" s="504" t="s">
        <v>306</v>
      </c>
      <c r="C25" s="513" t="s">
        <v>305</v>
      </c>
      <c r="D25" s="376" t="s">
        <v>429</v>
      </c>
      <c r="E25" s="506" t="s">
        <v>310</v>
      </c>
      <c r="F25" s="515" t="s">
        <v>733</v>
      </c>
      <c r="G25" s="504" t="s">
        <v>379</v>
      </c>
      <c r="H25" s="504" t="s">
        <v>312</v>
      </c>
      <c r="I25" s="511" t="s">
        <v>1040</v>
      </c>
      <c r="J25" s="506" t="s">
        <v>379</v>
      </c>
      <c r="K25" s="504" t="s">
        <v>314</v>
      </c>
      <c r="L25" s="504" t="s">
        <v>379</v>
      </c>
      <c r="M25" s="504" t="s">
        <v>722</v>
      </c>
      <c r="N25" s="504" t="s">
        <v>726</v>
      </c>
      <c r="O25" s="506" t="s">
        <v>314</v>
      </c>
      <c r="P25" s="504" t="s">
        <v>379</v>
      </c>
      <c r="Q25" s="506" t="s">
        <v>314</v>
      </c>
      <c r="R25" s="506" t="s">
        <v>379</v>
      </c>
      <c r="S25" s="504" t="s">
        <v>727</v>
      </c>
      <c r="T25" s="666" t="s">
        <v>1090</v>
      </c>
    </row>
    <row r="26" spans="1:20" ht="52.8" x14ac:dyDescent="0.25">
      <c r="A26" s="506" t="s">
        <v>306</v>
      </c>
      <c r="B26" s="504" t="s">
        <v>306</v>
      </c>
      <c r="C26" s="513" t="s">
        <v>305</v>
      </c>
      <c r="D26" s="376" t="s">
        <v>429</v>
      </c>
      <c r="E26" s="506" t="s">
        <v>310</v>
      </c>
      <c r="F26" s="515" t="s">
        <v>734</v>
      </c>
      <c r="G26" s="504" t="s">
        <v>379</v>
      </c>
      <c r="H26" s="504" t="s">
        <v>312</v>
      </c>
      <c r="I26" s="511" t="s">
        <v>1040</v>
      </c>
      <c r="J26" s="506" t="s">
        <v>379</v>
      </c>
      <c r="K26" s="504" t="s">
        <v>314</v>
      </c>
      <c r="L26" s="504" t="s">
        <v>379</v>
      </c>
      <c r="M26" s="504" t="s">
        <v>722</v>
      </c>
      <c r="N26" s="504" t="s">
        <v>726</v>
      </c>
      <c r="O26" s="506" t="s">
        <v>314</v>
      </c>
      <c r="P26" s="504" t="s">
        <v>379</v>
      </c>
      <c r="Q26" s="506" t="s">
        <v>314</v>
      </c>
      <c r="R26" s="506" t="s">
        <v>379</v>
      </c>
      <c r="S26" s="504" t="s">
        <v>727</v>
      </c>
      <c r="T26" s="666" t="s">
        <v>1088</v>
      </c>
    </row>
    <row r="78" spans="17:17" x14ac:dyDescent="0.25">
      <c r="Q78" s="668"/>
    </row>
    <row r="79" spans="17:17" x14ac:dyDescent="0.25">
      <c r="Q79" s="668"/>
    </row>
    <row r="80" spans="17:17" x14ac:dyDescent="0.25">
      <c r="Q80" s="668"/>
    </row>
    <row r="81" spans="17:17" x14ac:dyDescent="0.25">
      <c r="Q81" s="668"/>
    </row>
    <row r="82" spans="17:17" x14ac:dyDescent="0.25">
      <c r="Q82" s="668"/>
    </row>
    <row r="83" spans="17:17" x14ac:dyDescent="0.25">
      <c r="Q83" s="668"/>
    </row>
    <row r="84" spans="17:17" x14ac:dyDescent="0.25">
      <c r="Q84" s="668"/>
    </row>
    <row r="85" spans="17:17" x14ac:dyDescent="0.25">
      <c r="Q85" s="668"/>
    </row>
    <row r="86" spans="17:17" x14ac:dyDescent="0.25">
      <c r="Q86" s="668"/>
    </row>
    <row r="87" spans="17:17" x14ac:dyDescent="0.25">
      <c r="Q87" s="668"/>
    </row>
    <row r="88" spans="17:17" x14ac:dyDescent="0.25">
      <c r="Q88" s="668"/>
    </row>
    <row r="89" spans="17:17" x14ac:dyDescent="0.25">
      <c r="Q89" s="668"/>
    </row>
    <row r="90" spans="17:17" x14ac:dyDescent="0.25">
      <c r="Q90" s="668"/>
    </row>
    <row r="91" spans="17:17" x14ac:dyDescent="0.25">
      <c r="Q91" s="668"/>
    </row>
    <row r="92" spans="17:17" x14ac:dyDescent="0.25">
      <c r="Q92" s="668"/>
    </row>
  </sheetData>
  <autoFilter ref="A5:T26"/>
  <mergeCells count="5">
    <mergeCell ref="A4:G4"/>
    <mergeCell ref="H4:I4"/>
    <mergeCell ref="K4:L4"/>
    <mergeCell ref="M4:N4"/>
    <mergeCell ref="O4:R4"/>
  </mergeCells>
  <hyperlinks>
    <hyperlink ref="I11" r:id="rId1" display="http://dcf.mir.gdynia.pl/wp-content/uploads/2015/07/Poland_NP-Proposal_2011-2013_Text_Amended-for-2012.pdf"/>
  </hyperlinks>
  <pageMargins left="0.7" right="0.7" top="0.75" bottom="0.75" header="0.3" footer="0.3"/>
  <pageSetup paperSize="9" scale="42" fitToHeight="0" orientation="landscape"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
  <sheetViews>
    <sheetView workbookViewId="0">
      <pane ySplit="6" topLeftCell="A7" activePane="bottomLeft" state="frozen"/>
      <selection activeCell="Q98" sqref="Q98"/>
      <selection pane="bottomLeft" activeCell="Q98" sqref="Q98"/>
    </sheetView>
  </sheetViews>
  <sheetFormatPr defaultRowHeight="13.2" x14ac:dyDescent="0.25"/>
  <cols>
    <col min="2" max="2" width="10" customWidth="1"/>
    <col min="4" max="4" width="10.5546875" customWidth="1"/>
    <col min="5" max="5" width="13.88671875" customWidth="1"/>
    <col min="6" max="6" width="9.6640625" customWidth="1"/>
    <col min="7" max="7" width="14.33203125" customWidth="1"/>
    <col min="8" max="8" width="10.88671875" customWidth="1"/>
    <col min="9" max="9" width="12.88671875" customWidth="1"/>
    <col min="10" max="10" width="13" customWidth="1"/>
    <col min="11" max="11" width="11.33203125" customWidth="1"/>
    <col min="12" max="12" width="11.44140625" customWidth="1"/>
    <col min="13" max="13" width="14" customWidth="1"/>
    <col min="14" max="14" width="12.109375" customWidth="1"/>
    <col min="15" max="15" width="11.88671875" customWidth="1"/>
    <col min="16" max="16" width="11.6640625" customWidth="1"/>
    <col min="18" max="18" width="12.109375" customWidth="1"/>
    <col min="19" max="19" width="14.33203125" customWidth="1"/>
    <col min="20" max="20" width="17.6640625" customWidth="1"/>
    <col min="21" max="21" width="11.6640625" customWidth="1"/>
    <col min="22" max="22" width="16.109375" customWidth="1"/>
    <col min="23" max="23" width="12.5546875" customWidth="1"/>
    <col min="25" max="25" width="11.44140625" customWidth="1"/>
    <col min="26" max="26" width="12" customWidth="1"/>
    <col min="27" max="27" width="17.109375" customWidth="1"/>
    <col min="29" max="29" width="22.88671875" customWidth="1"/>
    <col min="31" max="31" width="12" customWidth="1"/>
    <col min="32" max="32" width="13.5546875" customWidth="1"/>
    <col min="33" max="33" width="15.5546875" customWidth="1"/>
    <col min="34" max="34" width="20.5546875" customWidth="1"/>
  </cols>
  <sheetData>
    <row r="1" spans="1:33" x14ac:dyDescent="0.25">
      <c r="A1" s="8" t="s">
        <v>105</v>
      </c>
    </row>
    <row r="2" spans="1:33" ht="13.5" customHeight="1" x14ac:dyDescent="0.25">
      <c r="B2" s="8"/>
      <c r="C2" s="8"/>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6" t="s">
        <v>53</v>
      </c>
      <c r="AG2" s="532" t="s">
        <v>305</v>
      </c>
    </row>
    <row r="3" spans="1:33" ht="13.8" thickBot="1" x14ac:dyDescent="0.3">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627" t="s">
        <v>52</v>
      </c>
      <c r="AG3" s="628">
        <v>2020</v>
      </c>
    </row>
    <row r="4" spans="1:33" x14ac:dyDescent="0.25">
      <c r="A4" s="780"/>
      <c r="B4" s="781"/>
      <c r="C4" s="781"/>
      <c r="D4" s="781"/>
      <c r="E4" s="781"/>
      <c r="F4" s="781"/>
      <c r="G4" s="782"/>
      <c r="H4" s="786" t="s">
        <v>106</v>
      </c>
      <c r="I4" s="787"/>
      <c r="J4" s="787"/>
      <c r="K4" s="787"/>
      <c r="L4" s="787"/>
      <c r="M4" s="787" t="s">
        <v>107</v>
      </c>
      <c r="N4" s="787"/>
      <c r="O4" s="787"/>
      <c r="P4" s="787"/>
      <c r="Q4" s="787"/>
      <c r="R4" s="787"/>
      <c r="S4" s="787"/>
      <c r="T4" s="787"/>
      <c r="U4" s="787"/>
      <c r="V4" s="787"/>
      <c r="W4" s="787" t="s">
        <v>108</v>
      </c>
      <c r="X4" s="787"/>
      <c r="Y4" s="787"/>
      <c r="Z4" s="787"/>
      <c r="AA4" s="787"/>
      <c r="AB4" s="787"/>
      <c r="AC4" s="787"/>
      <c r="AD4" s="787"/>
      <c r="AE4" s="788"/>
      <c r="AF4" s="455"/>
      <c r="AG4" s="455"/>
    </row>
    <row r="5" spans="1:33" ht="66.599999999999994" thickBot="1" x14ac:dyDescent="0.3">
      <c r="A5" s="783"/>
      <c r="B5" s="784"/>
      <c r="C5" s="784"/>
      <c r="D5" s="784"/>
      <c r="E5" s="784"/>
      <c r="F5" s="784"/>
      <c r="G5" s="785"/>
      <c r="H5" s="789" t="s">
        <v>109</v>
      </c>
      <c r="I5" s="774"/>
      <c r="J5" s="774" t="s">
        <v>110</v>
      </c>
      <c r="K5" s="774"/>
      <c r="L5" s="774"/>
      <c r="M5" s="774" t="s">
        <v>111</v>
      </c>
      <c r="N5" s="774"/>
      <c r="O5" s="774"/>
      <c r="P5" s="774" t="s">
        <v>112</v>
      </c>
      <c r="Q5" s="774"/>
      <c r="R5" s="774"/>
      <c r="S5" s="774"/>
      <c r="T5" s="774"/>
      <c r="U5" s="401" t="s">
        <v>113</v>
      </c>
      <c r="V5" s="401" t="s">
        <v>114</v>
      </c>
      <c r="W5" s="401" t="s">
        <v>115</v>
      </c>
      <c r="X5" s="774" t="s">
        <v>116</v>
      </c>
      <c r="Y5" s="774"/>
      <c r="Z5" s="401" t="s">
        <v>117</v>
      </c>
      <c r="AA5" s="774" t="s">
        <v>118</v>
      </c>
      <c r="AB5" s="774"/>
      <c r="AC5" s="774" t="s">
        <v>119</v>
      </c>
      <c r="AD5" s="774"/>
      <c r="AE5" s="775"/>
      <c r="AF5" s="776" t="s">
        <v>4</v>
      </c>
      <c r="AG5" s="778" t="s">
        <v>167</v>
      </c>
    </row>
    <row r="6" spans="1:33" ht="92.4" thickBot="1" x14ac:dyDescent="0.3">
      <c r="A6" s="316" t="s">
        <v>0</v>
      </c>
      <c r="B6" s="317" t="s">
        <v>120</v>
      </c>
      <c r="C6" s="317" t="s">
        <v>121</v>
      </c>
      <c r="D6" s="317" t="s">
        <v>1</v>
      </c>
      <c r="E6" s="317" t="s">
        <v>122</v>
      </c>
      <c r="F6" s="317" t="s">
        <v>300</v>
      </c>
      <c r="G6" s="318" t="s">
        <v>301</v>
      </c>
      <c r="H6" s="629" t="s">
        <v>123</v>
      </c>
      <c r="I6" s="319" t="s">
        <v>124</v>
      </c>
      <c r="J6" s="319" t="s">
        <v>125</v>
      </c>
      <c r="K6" s="319" t="s">
        <v>126</v>
      </c>
      <c r="L6" s="319" t="s">
        <v>127</v>
      </c>
      <c r="M6" s="319" t="s">
        <v>128</v>
      </c>
      <c r="N6" s="319" t="s">
        <v>129</v>
      </c>
      <c r="O6" s="319" t="s">
        <v>130</v>
      </c>
      <c r="P6" s="319" t="s">
        <v>131</v>
      </c>
      <c r="Q6" s="319" t="s">
        <v>132</v>
      </c>
      <c r="R6" s="319" t="s">
        <v>133</v>
      </c>
      <c r="S6" s="319" t="s">
        <v>134</v>
      </c>
      <c r="T6" s="319" t="s">
        <v>135</v>
      </c>
      <c r="U6" s="319" t="s">
        <v>136</v>
      </c>
      <c r="V6" s="320" t="s">
        <v>137</v>
      </c>
      <c r="W6" s="320" t="s">
        <v>138</v>
      </c>
      <c r="X6" s="320" t="s">
        <v>139</v>
      </c>
      <c r="Y6" s="320" t="s">
        <v>140</v>
      </c>
      <c r="Z6" s="319" t="s">
        <v>141</v>
      </c>
      <c r="AA6" s="319" t="s">
        <v>142</v>
      </c>
      <c r="AB6" s="320" t="s">
        <v>143</v>
      </c>
      <c r="AC6" s="319" t="s">
        <v>144</v>
      </c>
      <c r="AD6" s="319" t="s">
        <v>145</v>
      </c>
      <c r="AE6" s="630" t="s">
        <v>146</v>
      </c>
      <c r="AF6" s="777"/>
      <c r="AG6" s="779"/>
    </row>
    <row r="7" spans="1:33" ht="52.8" x14ac:dyDescent="0.25">
      <c r="A7" s="374" t="s">
        <v>306</v>
      </c>
      <c r="B7" s="323" t="s">
        <v>1106</v>
      </c>
      <c r="C7" s="323" t="s">
        <v>305</v>
      </c>
      <c r="D7" s="323" t="s">
        <v>735</v>
      </c>
      <c r="E7" s="323" t="s">
        <v>310</v>
      </c>
      <c r="F7" s="323" t="s">
        <v>736</v>
      </c>
      <c r="G7" s="323" t="s">
        <v>737</v>
      </c>
      <c r="H7" s="547" t="s">
        <v>312</v>
      </c>
      <c r="I7" s="547" t="s">
        <v>312</v>
      </c>
      <c r="J7" s="547" t="s">
        <v>312</v>
      </c>
      <c r="K7" s="547" t="s">
        <v>379</v>
      </c>
      <c r="L7" s="631" t="s">
        <v>379</v>
      </c>
      <c r="M7" s="547" t="s">
        <v>312</v>
      </c>
      <c r="N7" s="547" t="s">
        <v>312</v>
      </c>
      <c r="O7" s="547" t="s">
        <v>312</v>
      </c>
      <c r="P7" s="547" t="s">
        <v>312</v>
      </c>
      <c r="Q7" s="547" t="s">
        <v>312</v>
      </c>
      <c r="R7" s="547" t="s">
        <v>312</v>
      </c>
      <c r="S7" s="631" t="s">
        <v>312</v>
      </c>
      <c r="T7" s="631" t="s">
        <v>314</v>
      </c>
      <c r="U7" s="631" t="s">
        <v>314</v>
      </c>
      <c r="V7" s="631" t="s">
        <v>312</v>
      </c>
      <c r="W7" s="631" t="s">
        <v>314</v>
      </c>
      <c r="X7" s="631" t="s">
        <v>312</v>
      </c>
      <c r="Y7" s="631" t="s">
        <v>314</v>
      </c>
      <c r="Z7" s="631" t="s">
        <v>312</v>
      </c>
      <c r="AA7" s="631" t="s">
        <v>312</v>
      </c>
      <c r="AB7" s="631" t="s">
        <v>312</v>
      </c>
      <c r="AC7" s="631" t="s">
        <v>312</v>
      </c>
      <c r="AD7" s="631" t="s">
        <v>312</v>
      </c>
      <c r="AE7" s="633" t="s">
        <v>1105</v>
      </c>
      <c r="AF7" s="322"/>
      <c r="AG7" s="632"/>
    </row>
    <row r="8" spans="1:33" x14ac:dyDescent="0.25">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row>
    <row r="9" spans="1:33" x14ac:dyDescent="0.25">
      <c r="A9" s="42"/>
      <c r="B9" s="324"/>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row>
  </sheetData>
  <autoFilter ref="A6:AE6"/>
  <mergeCells count="13">
    <mergeCell ref="AC5:AE5"/>
    <mergeCell ref="AF5:AF6"/>
    <mergeCell ref="AG5:AG6"/>
    <mergeCell ref="A4:G5"/>
    <mergeCell ref="H4:L4"/>
    <mergeCell ref="M4:V4"/>
    <mergeCell ref="W4:AE4"/>
    <mergeCell ref="H5:I5"/>
    <mergeCell ref="J5:L5"/>
    <mergeCell ref="M5:O5"/>
    <mergeCell ref="P5:T5"/>
    <mergeCell ref="X5:Y5"/>
    <mergeCell ref="AA5:AB5"/>
  </mergeCells>
  <hyperlinks>
    <hyperlink ref="AE7" r:id="rId1"/>
  </hyperlinks>
  <pageMargins left="0.25" right="0.25" top="0.75" bottom="0.75" header="0.3" footer="0.3"/>
  <pageSetup paperSize="9" scale="42"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Q92"/>
  <sheetViews>
    <sheetView zoomScale="90" zoomScaleNormal="90" workbookViewId="0">
      <pane ySplit="4" topLeftCell="A5" activePane="bottomLeft" state="frozen"/>
      <selection activeCell="Q98" sqref="Q98"/>
      <selection pane="bottomLeft" activeCell="Q98" sqref="Q98"/>
    </sheetView>
  </sheetViews>
  <sheetFormatPr defaultColWidth="8.88671875" defaultRowHeight="13.2" x14ac:dyDescent="0.25"/>
  <cols>
    <col min="1" max="1" width="8.44140625" style="1" customWidth="1"/>
    <col min="2" max="2" width="22.44140625" style="1" customWidth="1"/>
    <col min="3" max="3" width="18.109375" style="1" customWidth="1"/>
    <col min="4" max="4" width="21.88671875" style="47" customWidth="1"/>
    <col min="5" max="5" width="15" style="1" customWidth="1"/>
    <col min="6" max="6" width="25.44140625" style="1" customWidth="1"/>
    <col min="7" max="7" width="24.33203125" style="1" bestFit="1" customWidth="1"/>
    <col min="8" max="8" width="34" style="1" customWidth="1"/>
    <col min="9" max="9" width="17.33203125" style="1" customWidth="1"/>
    <col min="10" max="10" width="14.6640625" style="1" customWidth="1"/>
    <col min="11" max="16384" width="8.88671875" style="1"/>
  </cols>
  <sheetData>
    <row r="1" spans="1:10" ht="13.8" thickBot="1" x14ac:dyDescent="0.3">
      <c r="A1" s="8" t="s">
        <v>208</v>
      </c>
      <c r="B1" s="63"/>
      <c r="C1" s="9"/>
      <c r="D1" s="7"/>
    </row>
    <row r="2" spans="1:10" x14ac:dyDescent="0.25">
      <c r="A2" s="9"/>
      <c r="B2" s="9"/>
      <c r="C2" s="9"/>
      <c r="D2" s="9"/>
      <c r="E2" s="9"/>
      <c r="F2" s="9"/>
      <c r="G2" s="9"/>
      <c r="H2" s="9"/>
      <c r="I2" s="110" t="s">
        <v>53</v>
      </c>
      <c r="J2" s="104" t="s">
        <v>305</v>
      </c>
    </row>
    <row r="3" spans="1:10" ht="13.8" thickBot="1" x14ac:dyDescent="0.3">
      <c r="A3" s="9"/>
      <c r="B3" s="9"/>
      <c r="C3" s="9"/>
      <c r="D3" s="9"/>
      <c r="E3" s="9"/>
      <c r="F3" s="9"/>
      <c r="G3" s="9"/>
      <c r="H3" s="9"/>
      <c r="I3" s="91" t="s">
        <v>52</v>
      </c>
      <c r="J3" s="222">
        <v>2020</v>
      </c>
    </row>
    <row r="4" spans="1:10" ht="27" thickBot="1" x14ac:dyDescent="0.3">
      <c r="A4" s="118" t="s">
        <v>0</v>
      </c>
      <c r="B4" s="118" t="s">
        <v>209</v>
      </c>
      <c r="C4" s="118" t="s">
        <v>210</v>
      </c>
      <c r="D4" s="97" t="s">
        <v>211</v>
      </c>
      <c r="E4" s="118" t="s">
        <v>212</v>
      </c>
      <c r="F4" s="118" t="s">
        <v>213</v>
      </c>
      <c r="G4" s="118" t="s">
        <v>214</v>
      </c>
      <c r="H4" s="179" t="s">
        <v>4</v>
      </c>
      <c r="I4" s="272" t="s">
        <v>224</v>
      </c>
      <c r="J4" s="325" t="s">
        <v>167</v>
      </c>
    </row>
    <row r="5" spans="1:10" ht="15" customHeight="1" x14ac:dyDescent="0.25">
      <c r="A5" s="328" t="s">
        <v>306</v>
      </c>
      <c r="B5" s="329" t="s">
        <v>738</v>
      </c>
      <c r="C5" s="329" t="s">
        <v>739</v>
      </c>
      <c r="D5" s="329" t="s">
        <v>740</v>
      </c>
      <c r="E5" s="328" t="s">
        <v>305</v>
      </c>
      <c r="F5" s="329" t="s">
        <v>314</v>
      </c>
      <c r="G5" s="330" t="s">
        <v>741</v>
      </c>
      <c r="H5" s="331"/>
      <c r="I5" s="360" t="s">
        <v>849</v>
      </c>
      <c r="J5" s="326" t="s">
        <v>852</v>
      </c>
    </row>
    <row r="6" spans="1:10" ht="15" customHeight="1" x14ac:dyDescent="0.25">
      <c r="A6" s="328" t="s">
        <v>306</v>
      </c>
      <c r="B6" s="329" t="s">
        <v>742</v>
      </c>
      <c r="C6" s="329" t="s">
        <v>743</v>
      </c>
      <c r="D6" s="329" t="s">
        <v>740</v>
      </c>
      <c r="E6" s="328" t="s">
        <v>305</v>
      </c>
      <c r="F6" s="329" t="s">
        <v>744</v>
      </c>
      <c r="G6" s="330" t="s">
        <v>745</v>
      </c>
      <c r="H6" s="332"/>
      <c r="I6" s="360" t="s">
        <v>849</v>
      </c>
      <c r="J6" s="326" t="s">
        <v>852</v>
      </c>
    </row>
    <row r="7" spans="1:10" ht="15" customHeight="1" x14ac:dyDescent="0.25">
      <c r="A7" s="328" t="s">
        <v>306</v>
      </c>
      <c r="B7" s="333" t="s">
        <v>746</v>
      </c>
      <c r="C7" s="329" t="s">
        <v>747</v>
      </c>
      <c r="D7" s="329" t="s">
        <v>740</v>
      </c>
      <c r="E7" s="328" t="s">
        <v>305</v>
      </c>
      <c r="F7" s="329" t="s">
        <v>314</v>
      </c>
      <c r="G7" s="330" t="s">
        <v>748</v>
      </c>
      <c r="H7" s="332"/>
      <c r="I7" s="360" t="s">
        <v>850</v>
      </c>
      <c r="J7" s="326" t="s">
        <v>852</v>
      </c>
    </row>
    <row r="8" spans="1:10" ht="15" customHeight="1" x14ac:dyDescent="0.25">
      <c r="A8" s="328" t="s">
        <v>306</v>
      </c>
      <c r="B8" s="329" t="s">
        <v>749</v>
      </c>
      <c r="C8" s="329" t="s">
        <v>750</v>
      </c>
      <c r="D8" s="329" t="s">
        <v>740</v>
      </c>
      <c r="E8" s="328" t="s">
        <v>305</v>
      </c>
      <c r="F8" s="329" t="s">
        <v>314</v>
      </c>
      <c r="G8" s="330" t="s">
        <v>741</v>
      </c>
      <c r="H8" s="331"/>
      <c r="I8" s="360" t="s">
        <v>849</v>
      </c>
      <c r="J8" s="326" t="s">
        <v>852</v>
      </c>
    </row>
    <row r="9" spans="1:10" ht="15" customHeight="1" x14ac:dyDescent="0.25">
      <c r="A9" s="328" t="s">
        <v>306</v>
      </c>
      <c r="B9" s="329" t="s">
        <v>751</v>
      </c>
      <c r="C9" s="329" t="s">
        <v>752</v>
      </c>
      <c r="D9" s="329" t="s">
        <v>740</v>
      </c>
      <c r="E9" s="328" t="s">
        <v>305</v>
      </c>
      <c r="F9" s="329" t="s">
        <v>314</v>
      </c>
      <c r="G9" s="330" t="s">
        <v>741</v>
      </c>
      <c r="H9" s="334"/>
      <c r="I9" s="360" t="s">
        <v>849</v>
      </c>
      <c r="J9" s="326" t="s">
        <v>852</v>
      </c>
    </row>
    <row r="10" spans="1:10" ht="15" customHeight="1" x14ac:dyDescent="0.25">
      <c r="A10" s="335" t="s">
        <v>306</v>
      </c>
      <c r="B10" s="336" t="s">
        <v>753</v>
      </c>
      <c r="C10" s="328" t="s">
        <v>754</v>
      </c>
      <c r="D10" s="337" t="s">
        <v>519</v>
      </c>
      <c r="E10" s="335" t="s">
        <v>305</v>
      </c>
      <c r="F10" s="329" t="s">
        <v>314</v>
      </c>
      <c r="G10" s="338" t="s">
        <v>741</v>
      </c>
      <c r="H10" s="331"/>
      <c r="I10" s="360" t="s">
        <v>849</v>
      </c>
      <c r="J10" s="326" t="s">
        <v>852</v>
      </c>
    </row>
    <row r="11" spans="1:10" ht="15" customHeight="1" x14ac:dyDescent="0.25">
      <c r="A11" s="335" t="s">
        <v>306</v>
      </c>
      <c r="B11" s="336" t="s">
        <v>753</v>
      </c>
      <c r="C11" s="328" t="s">
        <v>754</v>
      </c>
      <c r="D11" s="339" t="s">
        <v>520</v>
      </c>
      <c r="E11" s="335" t="s">
        <v>305</v>
      </c>
      <c r="F11" s="329" t="s">
        <v>314</v>
      </c>
      <c r="G11" s="338" t="s">
        <v>755</v>
      </c>
      <c r="H11" s="332"/>
      <c r="I11" s="327" t="s">
        <v>851</v>
      </c>
      <c r="J11" s="326" t="s">
        <v>852</v>
      </c>
    </row>
    <row r="12" spans="1:10" ht="15" customHeight="1" x14ac:dyDescent="0.25">
      <c r="A12" s="335" t="s">
        <v>306</v>
      </c>
      <c r="B12" s="336" t="s">
        <v>753</v>
      </c>
      <c r="C12" s="328" t="s">
        <v>754</v>
      </c>
      <c r="D12" s="339" t="s">
        <v>521</v>
      </c>
      <c r="E12" s="335" t="s">
        <v>305</v>
      </c>
      <c r="F12" s="329" t="s">
        <v>314</v>
      </c>
      <c r="G12" s="338" t="s">
        <v>741</v>
      </c>
      <c r="H12" s="332"/>
      <c r="I12" s="360" t="s">
        <v>849</v>
      </c>
      <c r="J12" s="326" t="s">
        <v>852</v>
      </c>
    </row>
    <row r="13" spans="1:10" ht="15" customHeight="1" x14ac:dyDescent="0.25">
      <c r="A13" s="335" t="s">
        <v>306</v>
      </c>
      <c r="B13" s="335" t="s">
        <v>756</v>
      </c>
      <c r="C13" s="328" t="s">
        <v>757</v>
      </c>
      <c r="D13" s="337" t="s">
        <v>758</v>
      </c>
      <c r="E13" s="335" t="s">
        <v>305</v>
      </c>
      <c r="F13" s="328" t="s">
        <v>744</v>
      </c>
      <c r="G13" s="340" t="s">
        <v>759</v>
      </c>
      <c r="H13" s="331"/>
      <c r="I13" s="327" t="s">
        <v>851</v>
      </c>
      <c r="J13" s="326" t="s">
        <v>852</v>
      </c>
    </row>
    <row r="14" spans="1:10" ht="66" x14ac:dyDescent="0.25">
      <c r="A14" s="341" t="s">
        <v>306</v>
      </c>
      <c r="B14" s="282" t="s">
        <v>760</v>
      </c>
      <c r="C14" s="281" t="s">
        <v>761</v>
      </c>
      <c r="D14" s="342" t="s">
        <v>379</v>
      </c>
      <c r="E14" s="342" t="s">
        <v>379</v>
      </c>
      <c r="F14" s="342" t="s">
        <v>379</v>
      </c>
      <c r="G14" s="342" t="s">
        <v>379</v>
      </c>
      <c r="H14" s="334" t="s">
        <v>762</v>
      </c>
      <c r="I14" s="327" t="s">
        <v>379</v>
      </c>
      <c r="J14" s="327"/>
    </row>
    <row r="15" spans="1:10" ht="15" customHeight="1" x14ac:dyDescent="0.25">
      <c r="A15" s="335" t="s">
        <v>306</v>
      </c>
      <c r="B15" s="336" t="s">
        <v>763</v>
      </c>
      <c r="C15" s="329" t="s">
        <v>764</v>
      </c>
      <c r="D15" s="339" t="s">
        <v>740</v>
      </c>
      <c r="E15" s="335" t="s">
        <v>305</v>
      </c>
      <c r="F15" s="329" t="s">
        <v>744</v>
      </c>
      <c r="G15" s="338" t="s">
        <v>759</v>
      </c>
      <c r="H15" s="332"/>
      <c r="I15" s="327" t="s">
        <v>851</v>
      </c>
      <c r="J15" s="326" t="s">
        <v>852</v>
      </c>
    </row>
    <row r="78" spans="17:17" x14ac:dyDescent="0.25">
      <c r="Q78" s="667"/>
    </row>
    <row r="79" spans="17:17" x14ac:dyDescent="0.25">
      <c r="Q79" s="667"/>
    </row>
    <row r="80" spans="17:17" x14ac:dyDescent="0.25">
      <c r="Q80" s="667"/>
    </row>
    <row r="81" spans="17:17" x14ac:dyDescent="0.25">
      <c r="Q81" s="667"/>
    </row>
    <row r="82" spans="17:17" x14ac:dyDescent="0.25">
      <c r="Q82" s="667"/>
    </row>
    <row r="83" spans="17:17" x14ac:dyDescent="0.25">
      <c r="Q83" s="667"/>
    </row>
    <row r="84" spans="17:17" x14ac:dyDescent="0.25">
      <c r="Q84" s="667"/>
    </row>
    <row r="85" spans="17:17" x14ac:dyDescent="0.25">
      <c r="Q85" s="667"/>
    </row>
    <row r="86" spans="17:17" x14ac:dyDescent="0.25">
      <c r="Q86" s="667"/>
    </row>
    <row r="87" spans="17:17" x14ac:dyDescent="0.25">
      <c r="Q87" s="667"/>
    </row>
    <row r="88" spans="17:17" x14ac:dyDescent="0.25">
      <c r="Q88" s="667"/>
    </row>
    <row r="89" spans="17:17" x14ac:dyDescent="0.25">
      <c r="Q89" s="667"/>
    </row>
    <row r="90" spans="17:17" x14ac:dyDescent="0.25">
      <c r="Q90" s="667"/>
    </row>
    <row r="91" spans="17:17" x14ac:dyDescent="0.25">
      <c r="Q91" s="667"/>
    </row>
    <row r="92" spans="17:17" x14ac:dyDescent="0.25">
      <c r="Q92" s="667"/>
    </row>
  </sheetData>
  <autoFilter ref="A4:J4"/>
  <dataValidations count="1">
    <dataValidation type="textLength" showInputMessage="1" showErrorMessage="1" sqref="H5:H8 H15 H10:H13 I5:I10 I12">
      <formula1>0</formula1>
      <formula2>150</formula2>
    </dataValidation>
  </dataValidations>
  <pageMargins left="0.7" right="0.7" top="0.75" bottom="0.75" header="0.3" footer="0.3"/>
  <pageSetup paperSize="9"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Y92"/>
  <sheetViews>
    <sheetView workbookViewId="0">
      <pane ySplit="5" topLeftCell="A6" activePane="bottomLeft" state="frozen"/>
      <selection activeCell="Q98" sqref="Q98"/>
      <selection pane="bottomLeft" activeCell="Q98" sqref="Q98"/>
    </sheetView>
  </sheetViews>
  <sheetFormatPr defaultColWidth="8.88671875" defaultRowHeight="13.2" x14ac:dyDescent="0.25"/>
  <cols>
    <col min="1" max="1" width="8" style="1" customWidth="1"/>
    <col min="2" max="2" width="16.44140625" style="6" customWidth="1"/>
    <col min="3" max="3" width="17.109375" style="1" customWidth="1"/>
    <col min="4" max="4" width="14.6640625" style="1" customWidth="1"/>
    <col min="5" max="5" width="14.44140625" style="1" bestFit="1" customWidth="1"/>
    <col min="6" max="6" width="10.44140625" style="1" customWidth="1"/>
    <col min="7" max="10" width="3.33203125" style="1" customWidth="1"/>
    <col min="11" max="21" width="3.33203125" style="1" bestFit="1" customWidth="1"/>
    <col min="22" max="22" width="3.33203125" style="1" customWidth="1"/>
    <col min="23" max="23" width="3.33203125" style="1" bestFit="1" customWidth="1"/>
    <col min="24" max="24" width="4.33203125" style="1" customWidth="1"/>
    <col min="25" max="25" width="19.5546875" style="1" customWidth="1"/>
    <col min="26" max="26" width="19.44140625" style="1" customWidth="1"/>
    <col min="27" max="16384" width="8.88671875" style="1"/>
  </cols>
  <sheetData>
    <row r="1" spans="1:25" ht="13.8" thickBot="1" x14ac:dyDescent="0.3">
      <c r="A1" s="9" t="s">
        <v>45</v>
      </c>
      <c r="B1" s="3"/>
      <c r="C1" s="2"/>
      <c r="D1" s="2"/>
      <c r="E1" s="2"/>
      <c r="F1" s="2"/>
      <c r="G1" s="2"/>
      <c r="H1" s="2"/>
      <c r="I1" s="2"/>
      <c r="J1" s="2"/>
      <c r="K1" s="2"/>
      <c r="L1" s="2"/>
      <c r="M1" s="2"/>
      <c r="N1" s="2"/>
      <c r="O1" s="2"/>
      <c r="P1" s="2"/>
      <c r="Q1" s="2"/>
    </row>
    <row r="2" spans="1:25" x14ac:dyDescent="0.25">
      <c r="A2" s="64"/>
      <c r="B2" s="95"/>
      <c r="C2" s="95"/>
      <c r="D2" s="95"/>
      <c r="E2" s="95"/>
      <c r="F2" s="95"/>
      <c r="G2" s="95"/>
      <c r="H2" s="95"/>
      <c r="I2" s="95"/>
      <c r="J2" s="95"/>
      <c r="K2" s="95"/>
      <c r="L2" s="95"/>
      <c r="M2" s="95"/>
      <c r="N2" s="95"/>
      <c r="O2" s="95"/>
      <c r="P2" s="95"/>
      <c r="Q2" s="95"/>
      <c r="R2" s="702" t="s">
        <v>54</v>
      </c>
      <c r="S2" s="703"/>
      <c r="T2" s="703"/>
      <c r="U2" s="703"/>
      <c r="V2" s="703"/>
      <c r="W2" s="703"/>
      <c r="X2" s="704"/>
      <c r="Y2" s="104" t="s">
        <v>305</v>
      </c>
    </row>
    <row r="3" spans="1:25" ht="13.8" thickBot="1" x14ac:dyDescent="0.3">
      <c r="A3" s="92"/>
      <c r="B3" s="93"/>
      <c r="C3" s="93"/>
      <c r="D3" s="93"/>
      <c r="E3" s="93"/>
      <c r="F3" s="93"/>
      <c r="G3" s="93"/>
      <c r="H3" s="93"/>
      <c r="I3" s="93"/>
      <c r="J3" s="93"/>
      <c r="K3" s="93"/>
      <c r="L3" s="93"/>
      <c r="M3" s="93"/>
      <c r="N3" s="93"/>
      <c r="O3" s="93"/>
      <c r="P3" s="93"/>
      <c r="Q3" s="93"/>
      <c r="R3" s="699" t="s">
        <v>55</v>
      </c>
      <c r="S3" s="700"/>
      <c r="T3" s="700"/>
      <c r="U3" s="700"/>
      <c r="V3" s="700"/>
      <c r="W3" s="700"/>
      <c r="X3" s="701"/>
      <c r="Y3" s="365">
        <v>2020</v>
      </c>
    </row>
    <row r="4" spans="1:25" ht="25.5" customHeight="1" x14ac:dyDescent="0.25">
      <c r="A4" s="697" t="s">
        <v>0</v>
      </c>
      <c r="B4" s="708" t="s">
        <v>6</v>
      </c>
      <c r="C4" s="710" t="s">
        <v>1</v>
      </c>
      <c r="D4" s="710" t="s">
        <v>5</v>
      </c>
      <c r="E4" s="708" t="s">
        <v>16</v>
      </c>
      <c r="F4" s="713" t="s">
        <v>7</v>
      </c>
      <c r="G4" s="705" t="s">
        <v>40</v>
      </c>
      <c r="H4" s="706"/>
      <c r="I4" s="707"/>
      <c r="J4" s="718" t="s">
        <v>17</v>
      </c>
      <c r="K4" s="708"/>
      <c r="L4" s="719"/>
      <c r="M4" s="697" t="s">
        <v>18</v>
      </c>
      <c r="N4" s="710"/>
      <c r="O4" s="720"/>
      <c r="P4" s="697" t="s">
        <v>19</v>
      </c>
      <c r="Q4" s="710"/>
      <c r="R4" s="717"/>
      <c r="S4" s="715" t="s">
        <v>20</v>
      </c>
      <c r="T4" s="716"/>
      <c r="U4" s="717"/>
      <c r="V4" s="715" t="s">
        <v>21</v>
      </c>
      <c r="W4" s="716"/>
      <c r="X4" s="717"/>
      <c r="Y4" s="16" t="s">
        <v>4</v>
      </c>
    </row>
    <row r="5" spans="1:25" ht="27.6" thickBot="1" x14ac:dyDescent="0.3">
      <c r="A5" s="698"/>
      <c r="B5" s="709"/>
      <c r="C5" s="711"/>
      <c r="D5" s="711"/>
      <c r="E5" s="712"/>
      <c r="F5" s="714"/>
      <c r="G5" s="13">
        <v>2019</v>
      </c>
      <c r="H5" s="10">
        <v>2020</v>
      </c>
      <c r="I5" s="14">
        <v>2021</v>
      </c>
      <c r="J5" s="13">
        <v>2019</v>
      </c>
      <c r="K5" s="10">
        <v>2020</v>
      </c>
      <c r="L5" s="14">
        <v>2021</v>
      </c>
      <c r="M5" s="13">
        <v>2019</v>
      </c>
      <c r="N5" s="10">
        <v>2020</v>
      </c>
      <c r="O5" s="14">
        <v>2021</v>
      </c>
      <c r="P5" s="13">
        <v>2019</v>
      </c>
      <c r="Q5" s="10">
        <v>2020</v>
      </c>
      <c r="R5" s="14">
        <v>2021</v>
      </c>
      <c r="S5" s="13">
        <v>2019</v>
      </c>
      <c r="T5" s="10">
        <v>2020</v>
      </c>
      <c r="U5" s="14">
        <v>2021</v>
      </c>
      <c r="V5" s="13">
        <v>2019</v>
      </c>
      <c r="W5" s="10">
        <v>2020</v>
      </c>
      <c r="X5" s="14">
        <v>2021</v>
      </c>
      <c r="Y5" s="15"/>
    </row>
    <row r="6" spans="1:25" x14ac:dyDescent="0.25">
      <c r="A6" s="205" t="s">
        <v>306</v>
      </c>
      <c r="B6" s="204" t="s">
        <v>308</v>
      </c>
      <c r="C6" s="200" t="s">
        <v>309</v>
      </c>
      <c r="D6" s="205" t="s">
        <v>310</v>
      </c>
      <c r="E6" s="205" t="s">
        <v>311</v>
      </c>
      <c r="F6" s="206" t="s">
        <v>373</v>
      </c>
      <c r="G6" s="23"/>
      <c r="H6" s="207" t="s">
        <v>374</v>
      </c>
      <c r="I6" s="205" t="s">
        <v>374</v>
      </c>
      <c r="J6" s="25"/>
      <c r="K6" s="208" t="s">
        <v>374</v>
      </c>
      <c r="L6" s="209" t="s">
        <v>374</v>
      </c>
      <c r="M6" s="23"/>
      <c r="N6" s="207" t="s">
        <v>374</v>
      </c>
      <c r="O6" s="205" t="s">
        <v>374</v>
      </c>
      <c r="P6" s="23"/>
      <c r="Q6" s="207" t="s">
        <v>374</v>
      </c>
      <c r="R6" s="205" t="s">
        <v>374</v>
      </c>
      <c r="S6" s="23"/>
      <c r="T6" s="24"/>
      <c r="U6" s="22"/>
      <c r="V6" s="23"/>
      <c r="W6" s="24"/>
      <c r="X6" s="22"/>
      <c r="Y6" s="19"/>
    </row>
    <row r="7" spans="1:25" x14ac:dyDescent="0.25">
      <c r="A7" s="167" t="s">
        <v>306</v>
      </c>
      <c r="B7" s="203" t="s">
        <v>316</v>
      </c>
      <c r="C7" s="200" t="s">
        <v>309</v>
      </c>
      <c r="D7" s="167" t="s">
        <v>310</v>
      </c>
      <c r="E7" s="167" t="s">
        <v>317</v>
      </c>
      <c r="F7" s="210" t="s">
        <v>375</v>
      </c>
      <c r="G7" s="23"/>
      <c r="H7" s="211" t="s">
        <v>374</v>
      </c>
      <c r="I7" s="167" t="s">
        <v>374</v>
      </c>
      <c r="J7" s="28"/>
      <c r="K7" s="212" t="s">
        <v>374</v>
      </c>
      <c r="L7" s="213" t="s">
        <v>374</v>
      </c>
      <c r="M7" s="26"/>
      <c r="N7" s="211" t="s">
        <v>374</v>
      </c>
      <c r="O7" s="167" t="s">
        <v>374</v>
      </c>
      <c r="P7" s="26"/>
      <c r="Q7" s="211" t="s">
        <v>374</v>
      </c>
      <c r="R7" s="167" t="s">
        <v>374</v>
      </c>
      <c r="S7" s="26"/>
      <c r="T7" s="211" t="s">
        <v>374</v>
      </c>
      <c r="U7" s="167" t="s">
        <v>374</v>
      </c>
      <c r="V7" s="26"/>
      <c r="W7" s="27"/>
      <c r="X7" s="22"/>
      <c r="Y7" s="5"/>
    </row>
    <row r="8" spans="1:25" x14ac:dyDescent="0.25">
      <c r="A8" s="167" t="s">
        <v>306</v>
      </c>
      <c r="B8" s="214" t="s">
        <v>316</v>
      </c>
      <c r="C8" s="200" t="s">
        <v>309</v>
      </c>
      <c r="D8" s="167" t="s">
        <v>310</v>
      </c>
      <c r="E8" s="167" t="s">
        <v>318</v>
      </c>
      <c r="F8" s="210" t="s">
        <v>375</v>
      </c>
      <c r="G8" s="23"/>
      <c r="H8" s="211" t="s">
        <v>374</v>
      </c>
      <c r="I8" s="167" t="s">
        <v>374</v>
      </c>
      <c r="J8" s="26"/>
      <c r="K8" s="211" t="s">
        <v>374</v>
      </c>
      <c r="L8" s="167" t="s">
        <v>374</v>
      </c>
      <c r="M8" s="26"/>
      <c r="N8" s="211" t="s">
        <v>374</v>
      </c>
      <c r="O8" s="167" t="s">
        <v>374</v>
      </c>
      <c r="P8" s="26"/>
      <c r="Q8" s="211" t="s">
        <v>374</v>
      </c>
      <c r="R8" s="167" t="s">
        <v>374</v>
      </c>
      <c r="S8" s="26"/>
      <c r="T8" s="211" t="s">
        <v>374</v>
      </c>
      <c r="U8" s="167" t="s">
        <v>374</v>
      </c>
      <c r="V8" s="26"/>
      <c r="W8" s="27"/>
      <c r="X8" s="22"/>
      <c r="Y8" s="5"/>
    </row>
    <row r="9" spans="1:25" x14ac:dyDescent="0.25">
      <c r="A9" s="180" t="s">
        <v>306</v>
      </c>
      <c r="B9" s="215" t="s">
        <v>323</v>
      </c>
      <c r="C9" s="200" t="s">
        <v>309</v>
      </c>
      <c r="D9" s="182" t="s">
        <v>310</v>
      </c>
      <c r="E9" s="182" t="s">
        <v>317</v>
      </c>
      <c r="F9" s="216" t="s">
        <v>375</v>
      </c>
      <c r="G9" s="23"/>
      <c r="H9" s="217" t="s">
        <v>374</v>
      </c>
      <c r="I9" s="182" t="s">
        <v>374</v>
      </c>
      <c r="J9" s="29"/>
      <c r="K9" s="211" t="s">
        <v>374</v>
      </c>
      <c r="L9" s="167" t="s">
        <v>374</v>
      </c>
      <c r="M9" s="29"/>
      <c r="N9" s="211" t="s">
        <v>374</v>
      </c>
      <c r="O9" s="167" t="s">
        <v>374</v>
      </c>
      <c r="P9" s="29"/>
      <c r="Q9" s="211" t="s">
        <v>374</v>
      </c>
      <c r="R9" s="167" t="s">
        <v>374</v>
      </c>
      <c r="S9" s="29"/>
      <c r="T9" s="211" t="s">
        <v>374</v>
      </c>
      <c r="U9" s="167" t="s">
        <v>374</v>
      </c>
      <c r="V9" s="29"/>
      <c r="W9" s="21"/>
      <c r="X9" s="22"/>
      <c r="Y9" s="5"/>
    </row>
    <row r="10" spans="1:25" x14ac:dyDescent="0.25">
      <c r="A10" s="180" t="s">
        <v>306</v>
      </c>
      <c r="B10" s="215" t="s">
        <v>323</v>
      </c>
      <c r="C10" s="200" t="s">
        <v>309</v>
      </c>
      <c r="D10" s="182" t="s">
        <v>310</v>
      </c>
      <c r="E10" s="182" t="s">
        <v>324</v>
      </c>
      <c r="F10" s="216" t="s">
        <v>375</v>
      </c>
      <c r="G10" s="23"/>
      <c r="H10" s="217" t="s">
        <v>374</v>
      </c>
      <c r="I10" s="182" t="s">
        <v>374</v>
      </c>
      <c r="J10" s="26"/>
      <c r="K10" s="211" t="s">
        <v>374</v>
      </c>
      <c r="L10" s="167" t="s">
        <v>374</v>
      </c>
      <c r="M10" s="26"/>
      <c r="N10" s="211" t="s">
        <v>374</v>
      </c>
      <c r="O10" s="167" t="s">
        <v>374</v>
      </c>
      <c r="P10" s="26"/>
      <c r="Q10" s="211" t="s">
        <v>374</v>
      </c>
      <c r="R10" s="167" t="s">
        <v>374</v>
      </c>
      <c r="S10" s="26"/>
      <c r="T10" s="211" t="s">
        <v>374</v>
      </c>
      <c r="U10" s="167" t="s">
        <v>374</v>
      </c>
      <c r="V10" s="26"/>
      <c r="W10" s="27"/>
      <c r="X10" s="22"/>
      <c r="Y10" s="5"/>
    </row>
    <row r="11" spans="1:25" x14ac:dyDescent="0.25">
      <c r="A11" s="85" t="s">
        <v>306</v>
      </c>
      <c r="B11" s="203" t="s">
        <v>326</v>
      </c>
      <c r="C11" s="200" t="s">
        <v>309</v>
      </c>
      <c r="D11" s="85" t="s">
        <v>310</v>
      </c>
      <c r="E11" s="85" t="s">
        <v>320</v>
      </c>
      <c r="F11" s="218" t="s">
        <v>373</v>
      </c>
      <c r="G11" s="23"/>
      <c r="H11" s="219" t="s">
        <v>374</v>
      </c>
      <c r="I11" s="85" t="s">
        <v>374</v>
      </c>
      <c r="J11" s="26"/>
      <c r="K11" s="219" t="s">
        <v>374</v>
      </c>
      <c r="L11" s="85" t="s">
        <v>374</v>
      </c>
      <c r="M11" s="26"/>
      <c r="N11" s="219" t="s">
        <v>374</v>
      </c>
      <c r="O11" s="85" t="s">
        <v>374</v>
      </c>
      <c r="P11" s="26"/>
      <c r="Q11" s="219" t="s">
        <v>374</v>
      </c>
      <c r="R11" s="85" t="s">
        <v>374</v>
      </c>
      <c r="S11" s="26"/>
      <c r="T11" s="219" t="s">
        <v>374</v>
      </c>
      <c r="U11" s="85" t="s">
        <v>374</v>
      </c>
      <c r="V11" s="26"/>
      <c r="W11" s="27"/>
      <c r="X11" s="22"/>
      <c r="Y11" s="5"/>
    </row>
    <row r="12" spans="1:25" x14ac:dyDescent="0.25">
      <c r="A12" s="85" t="s">
        <v>306</v>
      </c>
      <c r="B12" s="203" t="s">
        <v>327</v>
      </c>
      <c r="C12" s="200" t="s">
        <v>309</v>
      </c>
      <c r="D12" s="85" t="s">
        <v>310</v>
      </c>
      <c r="E12" s="85" t="s">
        <v>311</v>
      </c>
      <c r="F12" s="218" t="s">
        <v>375</v>
      </c>
      <c r="G12" s="23"/>
      <c r="H12" s="219" t="s">
        <v>374</v>
      </c>
      <c r="I12" s="85" t="s">
        <v>374</v>
      </c>
      <c r="J12" s="26"/>
      <c r="K12" s="219" t="s">
        <v>374</v>
      </c>
      <c r="L12" s="85" t="s">
        <v>374</v>
      </c>
      <c r="M12" s="26"/>
      <c r="N12" s="219" t="s">
        <v>374</v>
      </c>
      <c r="O12" s="85" t="s">
        <v>374</v>
      </c>
      <c r="P12" s="26"/>
      <c r="Q12" s="219" t="s">
        <v>374</v>
      </c>
      <c r="R12" s="85" t="s">
        <v>374</v>
      </c>
      <c r="S12" s="26"/>
      <c r="T12" s="219" t="s">
        <v>374</v>
      </c>
      <c r="U12" s="85" t="s">
        <v>374</v>
      </c>
      <c r="V12" s="26"/>
      <c r="W12" s="27"/>
      <c r="X12" s="22"/>
      <c r="Y12" s="5"/>
    </row>
    <row r="13" spans="1:25" x14ac:dyDescent="0.25">
      <c r="A13" s="85" t="s">
        <v>306</v>
      </c>
      <c r="B13" s="203" t="s">
        <v>328</v>
      </c>
      <c r="C13" s="200" t="s">
        <v>309</v>
      </c>
      <c r="D13" s="85" t="s">
        <v>310</v>
      </c>
      <c r="E13" s="85" t="s">
        <v>311</v>
      </c>
      <c r="F13" s="218" t="s">
        <v>375</v>
      </c>
      <c r="G13" s="23"/>
      <c r="H13" s="219" t="s">
        <v>374</v>
      </c>
      <c r="I13" s="85" t="s">
        <v>374</v>
      </c>
      <c r="J13" s="26"/>
      <c r="K13" s="219" t="s">
        <v>374</v>
      </c>
      <c r="L13" s="85" t="s">
        <v>374</v>
      </c>
      <c r="M13" s="26"/>
      <c r="N13" s="219" t="s">
        <v>374</v>
      </c>
      <c r="O13" s="85" t="s">
        <v>374</v>
      </c>
      <c r="P13" s="26"/>
      <c r="Q13" s="219" t="s">
        <v>374</v>
      </c>
      <c r="R13" s="85" t="s">
        <v>374</v>
      </c>
      <c r="S13" s="26"/>
      <c r="T13" s="219" t="s">
        <v>374</v>
      </c>
      <c r="U13" s="85" t="s">
        <v>374</v>
      </c>
      <c r="V13" s="26"/>
      <c r="W13" s="27"/>
      <c r="X13" s="22"/>
      <c r="Y13" s="5"/>
    </row>
    <row r="14" spans="1:25" x14ac:dyDescent="0.25">
      <c r="A14" s="85" t="s">
        <v>306</v>
      </c>
      <c r="B14" s="203" t="s">
        <v>329</v>
      </c>
      <c r="C14" s="200" t="s">
        <v>309</v>
      </c>
      <c r="D14" s="85" t="s">
        <v>310</v>
      </c>
      <c r="E14" s="85" t="s">
        <v>311</v>
      </c>
      <c r="F14" s="218" t="s">
        <v>375</v>
      </c>
      <c r="G14" s="23"/>
      <c r="H14" s="219" t="s">
        <v>374</v>
      </c>
      <c r="I14" s="85" t="s">
        <v>374</v>
      </c>
      <c r="J14" s="26"/>
      <c r="K14" s="219" t="s">
        <v>374</v>
      </c>
      <c r="L14" s="85" t="s">
        <v>374</v>
      </c>
      <c r="M14" s="26"/>
      <c r="N14" s="219" t="s">
        <v>374</v>
      </c>
      <c r="O14" s="85" t="s">
        <v>374</v>
      </c>
      <c r="P14" s="26"/>
      <c r="Q14" s="219" t="s">
        <v>374</v>
      </c>
      <c r="R14" s="85" t="s">
        <v>374</v>
      </c>
      <c r="S14" s="26"/>
      <c r="T14" s="219" t="s">
        <v>374</v>
      </c>
      <c r="U14" s="85" t="s">
        <v>374</v>
      </c>
      <c r="V14" s="26"/>
      <c r="W14" s="27"/>
      <c r="X14" s="22"/>
      <c r="Y14" s="5"/>
    </row>
    <row r="15" spans="1:25" x14ac:dyDescent="0.25">
      <c r="A15" s="85" t="s">
        <v>306</v>
      </c>
      <c r="B15" s="203" t="s">
        <v>331</v>
      </c>
      <c r="C15" s="200" t="s">
        <v>309</v>
      </c>
      <c r="D15" s="85" t="s">
        <v>310</v>
      </c>
      <c r="E15" s="85" t="s">
        <v>332</v>
      </c>
      <c r="F15" s="218" t="s">
        <v>373</v>
      </c>
      <c r="G15" s="23"/>
      <c r="H15" s="219" t="s">
        <v>374</v>
      </c>
      <c r="I15" s="85" t="s">
        <v>374</v>
      </c>
      <c r="J15" s="26"/>
      <c r="K15" s="219" t="s">
        <v>374</v>
      </c>
      <c r="L15" s="85" t="s">
        <v>374</v>
      </c>
      <c r="M15" s="26"/>
      <c r="N15" s="219" t="s">
        <v>374</v>
      </c>
      <c r="O15" s="85" t="s">
        <v>374</v>
      </c>
      <c r="P15" s="26"/>
      <c r="Q15" s="219" t="s">
        <v>374</v>
      </c>
      <c r="R15" s="85" t="s">
        <v>374</v>
      </c>
      <c r="S15" s="26"/>
      <c r="T15" s="219"/>
      <c r="U15" s="85"/>
      <c r="V15" s="26"/>
      <c r="W15" s="27"/>
      <c r="X15" s="22"/>
      <c r="Y15" s="5"/>
    </row>
    <row r="16" spans="1:25" x14ac:dyDescent="0.25">
      <c r="A16" s="85" t="s">
        <v>306</v>
      </c>
      <c r="B16" s="203" t="s">
        <v>333</v>
      </c>
      <c r="C16" s="200" t="s">
        <v>309</v>
      </c>
      <c r="D16" s="85" t="s">
        <v>310</v>
      </c>
      <c r="E16" s="85" t="s">
        <v>311</v>
      </c>
      <c r="F16" s="218" t="s">
        <v>373</v>
      </c>
      <c r="G16" s="23"/>
      <c r="H16" s="217" t="s">
        <v>374</v>
      </c>
      <c r="I16" s="182" t="s">
        <v>374</v>
      </c>
      <c r="J16" s="26"/>
      <c r="K16" s="211" t="s">
        <v>374</v>
      </c>
      <c r="L16" s="167" t="s">
        <v>374</v>
      </c>
      <c r="M16" s="26"/>
      <c r="N16" s="211" t="s">
        <v>374</v>
      </c>
      <c r="O16" s="167" t="s">
        <v>374</v>
      </c>
      <c r="P16" s="26"/>
      <c r="Q16" s="211" t="s">
        <v>374</v>
      </c>
      <c r="R16" s="167" t="s">
        <v>374</v>
      </c>
      <c r="S16" s="26"/>
      <c r="T16" s="211"/>
      <c r="U16" s="167"/>
      <c r="V16" s="26"/>
      <c r="W16" s="27"/>
      <c r="X16" s="22"/>
      <c r="Y16" s="5"/>
    </row>
    <row r="17" spans="1:25" x14ac:dyDescent="0.25">
      <c r="A17" s="85" t="s">
        <v>306</v>
      </c>
      <c r="B17" s="203" t="s">
        <v>334</v>
      </c>
      <c r="C17" s="200" t="s">
        <v>309</v>
      </c>
      <c r="D17" s="85" t="s">
        <v>310</v>
      </c>
      <c r="E17" s="85" t="s">
        <v>320</v>
      </c>
      <c r="F17" s="218" t="s">
        <v>373</v>
      </c>
      <c r="G17" s="23"/>
      <c r="H17" s="219" t="s">
        <v>374</v>
      </c>
      <c r="I17" s="85" t="s">
        <v>374</v>
      </c>
      <c r="J17" s="26"/>
      <c r="K17" s="219" t="s">
        <v>374</v>
      </c>
      <c r="L17" s="85" t="s">
        <v>374</v>
      </c>
      <c r="M17" s="26"/>
      <c r="N17" s="219" t="s">
        <v>374</v>
      </c>
      <c r="O17" s="85" t="s">
        <v>374</v>
      </c>
      <c r="P17" s="26"/>
      <c r="Q17" s="219" t="s">
        <v>374</v>
      </c>
      <c r="R17" s="85" t="s">
        <v>374</v>
      </c>
      <c r="S17" s="26"/>
      <c r="T17" s="219" t="s">
        <v>374</v>
      </c>
      <c r="U17" s="85" t="s">
        <v>374</v>
      </c>
      <c r="V17" s="26"/>
      <c r="W17" s="27"/>
      <c r="X17" s="22"/>
      <c r="Y17" s="5"/>
    </row>
    <row r="18" spans="1:25" x14ac:dyDescent="0.25">
      <c r="A18" s="205" t="s">
        <v>306</v>
      </c>
      <c r="B18" s="204" t="s">
        <v>336</v>
      </c>
      <c r="C18" s="200" t="s">
        <v>309</v>
      </c>
      <c r="D18" s="205" t="s">
        <v>310</v>
      </c>
      <c r="E18" s="205" t="s">
        <v>311</v>
      </c>
      <c r="F18" s="206" t="s">
        <v>375</v>
      </c>
      <c r="G18" s="23"/>
      <c r="H18" s="219" t="s">
        <v>374</v>
      </c>
      <c r="I18" s="85" t="s">
        <v>374</v>
      </c>
      <c r="J18" s="26"/>
      <c r="K18" s="219" t="s">
        <v>374</v>
      </c>
      <c r="L18" s="85" t="s">
        <v>374</v>
      </c>
      <c r="M18" s="26"/>
      <c r="N18" s="219" t="s">
        <v>374</v>
      </c>
      <c r="O18" s="85" t="s">
        <v>374</v>
      </c>
      <c r="P18" s="26"/>
      <c r="Q18" s="219" t="s">
        <v>374</v>
      </c>
      <c r="R18" s="85" t="s">
        <v>374</v>
      </c>
      <c r="S18" s="26"/>
      <c r="T18" s="219" t="s">
        <v>374</v>
      </c>
      <c r="U18" s="85" t="s">
        <v>374</v>
      </c>
      <c r="V18" s="26"/>
      <c r="W18" s="27"/>
      <c r="X18" s="22"/>
      <c r="Y18" s="5"/>
    </row>
    <row r="19" spans="1:25" x14ac:dyDescent="0.25">
      <c r="A19" s="167" t="s">
        <v>306</v>
      </c>
      <c r="B19" s="214" t="s">
        <v>323</v>
      </c>
      <c r="C19" s="202" t="s">
        <v>338</v>
      </c>
      <c r="D19" s="167" t="s">
        <v>310</v>
      </c>
      <c r="E19" s="167" t="s">
        <v>339</v>
      </c>
      <c r="F19" s="210" t="s">
        <v>373</v>
      </c>
      <c r="G19" s="23"/>
      <c r="H19" s="219" t="s">
        <v>374</v>
      </c>
      <c r="I19" s="85" t="s">
        <v>374</v>
      </c>
      <c r="J19" s="26"/>
      <c r="K19" s="219" t="s">
        <v>374</v>
      </c>
      <c r="L19" s="85" t="s">
        <v>374</v>
      </c>
      <c r="M19" s="26"/>
      <c r="N19" s="219" t="s">
        <v>374</v>
      </c>
      <c r="O19" s="85" t="s">
        <v>374</v>
      </c>
      <c r="P19" s="26"/>
      <c r="Q19" s="219" t="s">
        <v>374</v>
      </c>
      <c r="R19" s="85" t="s">
        <v>374</v>
      </c>
      <c r="S19" s="26"/>
      <c r="T19" s="219" t="s">
        <v>374</v>
      </c>
      <c r="U19" s="85" t="s">
        <v>374</v>
      </c>
      <c r="V19" s="26"/>
      <c r="W19" s="27"/>
      <c r="X19" s="22"/>
      <c r="Y19" s="5"/>
    </row>
    <row r="20" spans="1:25" x14ac:dyDescent="0.25">
      <c r="A20" s="180" t="s">
        <v>306</v>
      </c>
      <c r="B20" s="215" t="s">
        <v>340</v>
      </c>
      <c r="C20" s="202" t="s">
        <v>338</v>
      </c>
      <c r="D20" s="182" t="s">
        <v>310</v>
      </c>
      <c r="E20" s="182" t="s">
        <v>339</v>
      </c>
      <c r="F20" s="216" t="s">
        <v>373</v>
      </c>
      <c r="G20" s="23"/>
      <c r="H20" s="219" t="s">
        <v>374</v>
      </c>
      <c r="I20" s="85" t="s">
        <v>374</v>
      </c>
      <c r="J20" s="26"/>
      <c r="K20" s="219" t="s">
        <v>374</v>
      </c>
      <c r="L20" s="85" t="s">
        <v>374</v>
      </c>
      <c r="M20" s="26"/>
      <c r="N20" s="219" t="s">
        <v>374</v>
      </c>
      <c r="O20" s="85" t="s">
        <v>374</v>
      </c>
      <c r="P20" s="26"/>
      <c r="Q20" s="219" t="s">
        <v>374</v>
      </c>
      <c r="R20" s="85" t="s">
        <v>374</v>
      </c>
      <c r="S20" s="26"/>
      <c r="T20" s="219" t="s">
        <v>374</v>
      </c>
      <c r="U20" s="85" t="s">
        <v>374</v>
      </c>
      <c r="V20" s="26"/>
      <c r="W20" s="27"/>
      <c r="X20" s="22"/>
      <c r="Y20" s="5"/>
    </row>
    <row r="21" spans="1:25" x14ac:dyDescent="0.25">
      <c r="A21" s="180" t="s">
        <v>306</v>
      </c>
      <c r="B21" s="215" t="s">
        <v>342</v>
      </c>
      <c r="C21" s="202" t="s">
        <v>338</v>
      </c>
      <c r="D21" s="182" t="s">
        <v>310</v>
      </c>
      <c r="E21" s="182" t="s">
        <v>339</v>
      </c>
      <c r="F21" s="216" t="s">
        <v>373</v>
      </c>
      <c r="G21" s="23"/>
      <c r="H21" s="217" t="s">
        <v>374</v>
      </c>
      <c r="I21" s="182" t="s">
        <v>374</v>
      </c>
      <c r="J21" s="26"/>
      <c r="K21" s="211" t="s">
        <v>374</v>
      </c>
      <c r="L21" s="167" t="s">
        <v>374</v>
      </c>
      <c r="M21" s="26"/>
      <c r="N21" s="211" t="s">
        <v>374</v>
      </c>
      <c r="O21" s="167" t="s">
        <v>374</v>
      </c>
      <c r="P21" s="26"/>
      <c r="Q21" s="211" t="s">
        <v>374</v>
      </c>
      <c r="R21" s="167" t="s">
        <v>374</v>
      </c>
      <c r="S21" s="26"/>
      <c r="T21" s="211" t="s">
        <v>374</v>
      </c>
      <c r="U21" s="167" t="s">
        <v>374</v>
      </c>
      <c r="V21" s="26"/>
      <c r="W21" s="27"/>
      <c r="X21" s="22"/>
      <c r="Y21" s="5"/>
    </row>
    <row r="22" spans="1:25" x14ac:dyDescent="0.25">
      <c r="A22" s="85" t="s">
        <v>306</v>
      </c>
      <c r="B22" s="203" t="s">
        <v>364</v>
      </c>
      <c r="C22" s="85" t="s">
        <v>354</v>
      </c>
      <c r="D22" s="85" t="s">
        <v>355</v>
      </c>
      <c r="E22" s="85" t="s">
        <v>361</v>
      </c>
      <c r="F22" s="218" t="s">
        <v>375</v>
      </c>
      <c r="G22" s="23"/>
      <c r="H22" s="219" t="s">
        <v>374</v>
      </c>
      <c r="I22" s="85" t="s">
        <v>374</v>
      </c>
      <c r="J22" s="26"/>
      <c r="K22" s="211" t="s">
        <v>374</v>
      </c>
      <c r="L22" s="167" t="s">
        <v>374</v>
      </c>
      <c r="M22" s="26"/>
      <c r="N22" s="219" t="s">
        <v>374</v>
      </c>
      <c r="O22" s="85" t="s">
        <v>374</v>
      </c>
      <c r="P22" s="26"/>
      <c r="Q22" s="219" t="s">
        <v>374</v>
      </c>
      <c r="R22" s="85" t="s">
        <v>374</v>
      </c>
      <c r="S22" s="26"/>
      <c r="T22" s="219" t="s">
        <v>374</v>
      </c>
      <c r="U22" s="85" t="s">
        <v>374</v>
      </c>
      <c r="V22" s="26"/>
      <c r="W22" s="27"/>
      <c r="X22" s="22"/>
      <c r="Y22" s="5"/>
    </row>
    <row r="23" spans="1:25" x14ac:dyDescent="0.25">
      <c r="A23" s="85" t="s">
        <v>306</v>
      </c>
      <c r="B23" s="203" t="s">
        <v>364</v>
      </c>
      <c r="C23" s="85" t="s">
        <v>354</v>
      </c>
      <c r="D23" s="85" t="s">
        <v>355</v>
      </c>
      <c r="E23" s="85" t="s">
        <v>356</v>
      </c>
      <c r="F23" s="218" t="s">
        <v>375</v>
      </c>
      <c r="G23" s="23"/>
      <c r="H23" s="219" t="s">
        <v>374</v>
      </c>
      <c r="I23" s="85" t="s">
        <v>374</v>
      </c>
      <c r="J23" s="26"/>
      <c r="K23" s="211" t="s">
        <v>374</v>
      </c>
      <c r="L23" s="167" t="s">
        <v>374</v>
      </c>
      <c r="M23" s="26"/>
      <c r="N23" s="219" t="s">
        <v>374</v>
      </c>
      <c r="O23" s="85" t="s">
        <v>374</v>
      </c>
      <c r="P23" s="26"/>
      <c r="Q23" s="219" t="s">
        <v>374</v>
      </c>
      <c r="R23" s="85" t="s">
        <v>374</v>
      </c>
      <c r="S23" s="26"/>
      <c r="T23" s="219" t="s">
        <v>374</v>
      </c>
      <c r="U23" s="85" t="s">
        <v>374</v>
      </c>
      <c r="V23" s="26"/>
      <c r="W23" s="27"/>
      <c r="X23" s="22"/>
      <c r="Y23" s="5"/>
    </row>
    <row r="24" spans="1:25" x14ac:dyDescent="0.25">
      <c r="A24" s="85" t="s">
        <v>306</v>
      </c>
      <c r="B24" s="203" t="s">
        <v>365</v>
      </c>
      <c r="C24" s="85" t="s">
        <v>354</v>
      </c>
      <c r="D24" s="85" t="s">
        <v>355</v>
      </c>
      <c r="E24" s="85" t="s">
        <v>361</v>
      </c>
      <c r="F24" s="218" t="s">
        <v>375</v>
      </c>
      <c r="G24" s="23"/>
      <c r="H24" s="219" t="s">
        <v>374</v>
      </c>
      <c r="I24" s="85" t="s">
        <v>374</v>
      </c>
      <c r="J24" s="26"/>
      <c r="K24" s="211" t="s">
        <v>374</v>
      </c>
      <c r="L24" s="167" t="s">
        <v>374</v>
      </c>
      <c r="M24" s="26"/>
      <c r="N24" s="219" t="s">
        <v>374</v>
      </c>
      <c r="O24" s="85" t="s">
        <v>374</v>
      </c>
      <c r="P24" s="26"/>
      <c r="Q24" s="219" t="s">
        <v>374</v>
      </c>
      <c r="R24" s="85" t="s">
        <v>374</v>
      </c>
      <c r="S24" s="26"/>
      <c r="T24" s="219" t="s">
        <v>374</v>
      </c>
      <c r="U24" s="85" t="s">
        <v>374</v>
      </c>
      <c r="V24" s="26"/>
      <c r="W24" s="27"/>
      <c r="X24" s="22"/>
      <c r="Y24" s="5"/>
    </row>
    <row r="25" spans="1:25" x14ac:dyDescent="0.25">
      <c r="A25" s="85" t="s">
        <v>306</v>
      </c>
      <c r="B25" s="203" t="s">
        <v>366</v>
      </c>
      <c r="C25" s="85" t="s">
        <v>354</v>
      </c>
      <c r="D25" s="85" t="s">
        <v>355</v>
      </c>
      <c r="E25" s="85" t="s">
        <v>361</v>
      </c>
      <c r="F25" s="218" t="s">
        <v>375</v>
      </c>
      <c r="G25" s="23"/>
      <c r="H25" s="219" t="s">
        <v>374</v>
      </c>
      <c r="I25" s="85" t="s">
        <v>374</v>
      </c>
      <c r="J25" s="26"/>
      <c r="K25" s="211" t="s">
        <v>374</v>
      </c>
      <c r="L25" s="167" t="s">
        <v>374</v>
      </c>
      <c r="M25" s="26"/>
      <c r="N25" s="219" t="s">
        <v>374</v>
      </c>
      <c r="O25" s="85" t="s">
        <v>374</v>
      </c>
      <c r="P25" s="26"/>
      <c r="Q25" s="219" t="s">
        <v>374</v>
      </c>
      <c r="R25" s="85" t="s">
        <v>374</v>
      </c>
      <c r="S25" s="26"/>
      <c r="T25" s="219" t="s">
        <v>374</v>
      </c>
      <c r="U25" s="85" t="s">
        <v>374</v>
      </c>
      <c r="V25" s="26"/>
      <c r="W25" s="27"/>
      <c r="X25" s="22"/>
      <c r="Y25" s="5"/>
    </row>
    <row r="26" spans="1:25" x14ac:dyDescent="0.25">
      <c r="A26" s="85" t="s">
        <v>306</v>
      </c>
      <c r="B26" s="203" t="s">
        <v>366</v>
      </c>
      <c r="C26" s="85" t="s">
        <v>354</v>
      </c>
      <c r="D26" s="85" t="s">
        <v>355</v>
      </c>
      <c r="E26" s="85" t="s">
        <v>356</v>
      </c>
      <c r="F26" s="218" t="s">
        <v>375</v>
      </c>
      <c r="G26" s="23"/>
      <c r="H26" s="219" t="s">
        <v>374</v>
      </c>
      <c r="I26" s="85" t="s">
        <v>374</v>
      </c>
      <c r="J26" s="26"/>
      <c r="K26" s="211" t="s">
        <v>374</v>
      </c>
      <c r="L26" s="167" t="s">
        <v>374</v>
      </c>
      <c r="M26" s="26"/>
      <c r="N26" s="219" t="s">
        <v>374</v>
      </c>
      <c r="O26" s="85" t="s">
        <v>374</v>
      </c>
      <c r="P26" s="26"/>
      <c r="Q26" s="219" t="s">
        <v>374</v>
      </c>
      <c r="R26" s="85" t="s">
        <v>374</v>
      </c>
      <c r="S26" s="26"/>
      <c r="T26" s="219" t="s">
        <v>374</v>
      </c>
      <c r="U26" s="85" t="s">
        <v>374</v>
      </c>
      <c r="V26" s="26"/>
      <c r="W26" s="27"/>
      <c r="X26" s="22"/>
      <c r="Y26" s="5"/>
    </row>
    <row r="27" spans="1:25" x14ac:dyDescent="0.25">
      <c r="A27" s="205" t="s">
        <v>306</v>
      </c>
      <c r="B27" s="204" t="s">
        <v>368</v>
      </c>
      <c r="C27" s="220" t="s">
        <v>354</v>
      </c>
      <c r="D27" s="205" t="s">
        <v>355</v>
      </c>
      <c r="E27" s="205" t="s">
        <v>361</v>
      </c>
      <c r="F27" s="206" t="s">
        <v>375</v>
      </c>
      <c r="G27" s="23"/>
      <c r="H27" s="219" t="s">
        <v>374</v>
      </c>
      <c r="I27" s="85" t="s">
        <v>374</v>
      </c>
      <c r="J27" s="26"/>
      <c r="K27" s="211" t="s">
        <v>374</v>
      </c>
      <c r="L27" s="167" t="s">
        <v>374</v>
      </c>
      <c r="M27" s="26"/>
      <c r="N27" s="219" t="s">
        <v>374</v>
      </c>
      <c r="O27" s="85" t="s">
        <v>374</v>
      </c>
      <c r="P27" s="26"/>
      <c r="Q27" s="219" t="s">
        <v>374</v>
      </c>
      <c r="R27" s="85" t="s">
        <v>374</v>
      </c>
      <c r="S27" s="26"/>
      <c r="T27" s="219" t="s">
        <v>374</v>
      </c>
      <c r="U27" s="85" t="s">
        <v>374</v>
      </c>
      <c r="V27" s="26"/>
      <c r="W27" s="27"/>
      <c r="X27" s="22"/>
      <c r="Y27" s="5"/>
    </row>
    <row r="28" spans="1:25" x14ac:dyDescent="0.25">
      <c r="A28" s="167" t="s">
        <v>306</v>
      </c>
      <c r="B28" s="203" t="s">
        <v>368</v>
      </c>
      <c r="C28" s="167" t="s">
        <v>354</v>
      </c>
      <c r="D28" s="167" t="s">
        <v>355</v>
      </c>
      <c r="E28" s="167" t="s">
        <v>356</v>
      </c>
      <c r="F28" s="210" t="s">
        <v>375</v>
      </c>
      <c r="G28" s="23"/>
      <c r="H28" s="219" t="s">
        <v>374</v>
      </c>
      <c r="I28" s="85" t="s">
        <v>374</v>
      </c>
      <c r="J28" s="26"/>
      <c r="K28" s="211" t="s">
        <v>374</v>
      </c>
      <c r="L28" s="167" t="s">
        <v>374</v>
      </c>
      <c r="M28" s="26"/>
      <c r="N28" s="219" t="s">
        <v>374</v>
      </c>
      <c r="O28" s="85" t="s">
        <v>374</v>
      </c>
      <c r="P28" s="26"/>
      <c r="Q28" s="219" t="s">
        <v>374</v>
      </c>
      <c r="R28" s="85" t="s">
        <v>374</v>
      </c>
      <c r="S28" s="26"/>
      <c r="T28" s="219" t="s">
        <v>374</v>
      </c>
      <c r="U28" s="85" t="s">
        <v>374</v>
      </c>
      <c r="V28" s="26"/>
      <c r="W28" s="27"/>
      <c r="X28" s="22"/>
      <c r="Y28" s="5"/>
    </row>
    <row r="29" spans="1:25" ht="40.200000000000003" thickBot="1" x14ac:dyDescent="0.3">
      <c r="A29" s="181" t="s">
        <v>306</v>
      </c>
      <c r="B29" s="215" t="s">
        <v>369</v>
      </c>
      <c r="C29" s="188" t="s">
        <v>354</v>
      </c>
      <c r="D29" s="182" t="s">
        <v>370</v>
      </c>
      <c r="E29" s="187" t="s">
        <v>371</v>
      </c>
      <c r="F29" s="216" t="s">
        <v>373</v>
      </c>
      <c r="G29" s="23"/>
      <c r="H29" s="221" t="s">
        <v>374</v>
      </c>
      <c r="I29" s="32" t="s">
        <v>374</v>
      </c>
      <c r="J29" s="26"/>
      <c r="K29" s="221" t="s">
        <v>374</v>
      </c>
      <c r="L29" s="32" t="s">
        <v>374</v>
      </c>
      <c r="M29" s="26"/>
      <c r="N29" s="221" t="s">
        <v>374</v>
      </c>
      <c r="O29" s="32" t="s">
        <v>374</v>
      </c>
      <c r="P29" s="26"/>
      <c r="Q29" s="221" t="s">
        <v>374</v>
      </c>
      <c r="R29" s="32" t="s">
        <v>374</v>
      </c>
      <c r="S29" s="26"/>
      <c r="T29" s="221" t="s">
        <v>374</v>
      </c>
      <c r="U29" s="32" t="s">
        <v>374</v>
      </c>
      <c r="V29" s="26"/>
      <c r="W29" s="27"/>
      <c r="X29" s="22"/>
      <c r="Y29" s="5"/>
    </row>
    <row r="78" spans="17:17" x14ac:dyDescent="0.25">
      <c r="Q78" s="667"/>
    </row>
    <row r="79" spans="17:17" x14ac:dyDescent="0.25">
      <c r="Q79" s="667"/>
    </row>
    <row r="80" spans="17:17" x14ac:dyDescent="0.25">
      <c r="Q80" s="667"/>
    </row>
    <row r="81" spans="17:17" x14ac:dyDescent="0.25">
      <c r="Q81" s="667"/>
    </row>
    <row r="82" spans="17:17" x14ac:dyDescent="0.25">
      <c r="Q82" s="667"/>
    </row>
    <row r="83" spans="17:17" x14ac:dyDescent="0.25">
      <c r="Q83" s="667"/>
    </row>
    <row r="84" spans="17:17" x14ac:dyDescent="0.25">
      <c r="Q84" s="667"/>
    </row>
    <row r="85" spans="17:17" x14ac:dyDescent="0.25">
      <c r="Q85" s="667"/>
    </row>
    <row r="86" spans="17:17" x14ac:dyDescent="0.25">
      <c r="Q86" s="667"/>
    </row>
    <row r="87" spans="17:17" x14ac:dyDescent="0.25">
      <c r="Q87" s="667"/>
    </row>
    <row r="88" spans="17:17" x14ac:dyDescent="0.25">
      <c r="Q88" s="667"/>
    </row>
    <row r="89" spans="17:17" x14ac:dyDescent="0.25">
      <c r="Q89" s="667"/>
    </row>
    <row r="90" spans="17:17" x14ac:dyDescent="0.25">
      <c r="Q90" s="667"/>
    </row>
    <row r="91" spans="17:17" x14ac:dyDescent="0.25">
      <c r="Q91" s="667"/>
    </row>
    <row r="92" spans="17:17" x14ac:dyDescent="0.25">
      <c r="Q92" s="667"/>
    </row>
  </sheetData>
  <autoFilter ref="A4:F5"/>
  <mergeCells count="14">
    <mergeCell ref="A4:A5"/>
    <mergeCell ref="R3:X3"/>
    <mergeCell ref="R2:X2"/>
    <mergeCell ref="G4:I4"/>
    <mergeCell ref="B4:B5"/>
    <mergeCell ref="C4:C5"/>
    <mergeCell ref="D4:D5"/>
    <mergeCell ref="E4:E5"/>
    <mergeCell ref="F4:F5"/>
    <mergeCell ref="V4:X4"/>
    <mergeCell ref="J4:L4"/>
    <mergeCell ref="M4:O4"/>
    <mergeCell ref="P4:R4"/>
    <mergeCell ref="S4:U4"/>
  </mergeCells>
  <pageMargins left="0.7" right="0.7" top="0.75" bottom="0.75" header="0.3" footer="0.3"/>
  <pageSetup paperSize="9" scale="61"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Q145"/>
  <sheetViews>
    <sheetView topLeftCell="C40" zoomScaleNormal="100" workbookViewId="0">
      <selection activeCell="Q98" sqref="Q98"/>
    </sheetView>
  </sheetViews>
  <sheetFormatPr defaultColWidth="8.88671875" defaultRowHeight="13.2" x14ac:dyDescent="0.25"/>
  <cols>
    <col min="1" max="1" width="9.88671875" style="47" customWidth="1"/>
    <col min="2" max="2" width="16.33203125" style="1" customWidth="1"/>
    <col min="3" max="3" width="61.109375" style="1" customWidth="1"/>
    <col min="4" max="4" width="24.109375" style="1" bestFit="1" customWidth="1"/>
    <col min="5" max="5" width="22.33203125" style="1" customWidth="1"/>
    <col min="6" max="6" width="14.33203125" style="1" customWidth="1"/>
    <col min="7" max="7" width="17.6640625" style="1" customWidth="1"/>
    <col min="8" max="8" width="53.88671875" style="1" customWidth="1"/>
    <col min="9" max="16384" width="8.88671875" style="1"/>
  </cols>
  <sheetData>
    <row r="1" spans="1:8" ht="13.8" thickBot="1" x14ac:dyDescent="0.3">
      <c r="A1" s="392" t="s">
        <v>147</v>
      </c>
    </row>
    <row r="2" spans="1:8" x14ac:dyDescent="0.25">
      <c r="A2" s="393"/>
      <c r="B2" s="64"/>
      <c r="C2" s="64"/>
      <c r="D2" s="64"/>
      <c r="E2" s="64"/>
      <c r="G2" s="110" t="s">
        <v>53</v>
      </c>
      <c r="H2" s="104" t="s">
        <v>305</v>
      </c>
    </row>
    <row r="3" spans="1:8" ht="13.8" thickBot="1" x14ac:dyDescent="0.3">
      <c r="A3" s="394"/>
      <c r="B3" s="145"/>
      <c r="C3" s="145"/>
      <c r="D3" s="145"/>
      <c r="E3" s="145"/>
      <c r="G3" s="91" t="s">
        <v>52</v>
      </c>
      <c r="H3" s="222">
        <v>2020</v>
      </c>
    </row>
    <row r="4" spans="1:8" ht="27" thickBot="1" x14ac:dyDescent="0.3">
      <c r="A4" s="118" t="s">
        <v>0</v>
      </c>
      <c r="B4" s="118" t="s">
        <v>148</v>
      </c>
      <c r="C4" s="97" t="s">
        <v>149</v>
      </c>
      <c r="D4" s="118" t="s">
        <v>5</v>
      </c>
      <c r="E4" s="118" t="s">
        <v>150</v>
      </c>
      <c r="F4" s="178" t="s">
        <v>4</v>
      </c>
      <c r="G4" s="271" t="s">
        <v>302</v>
      </c>
      <c r="H4" s="271" t="s">
        <v>167</v>
      </c>
    </row>
    <row r="5" spans="1:8" x14ac:dyDescent="0.25">
      <c r="A5" s="341" t="s">
        <v>306</v>
      </c>
      <c r="B5" s="379" t="s">
        <v>765</v>
      </c>
      <c r="C5" s="380" t="s">
        <v>766</v>
      </c>
      <c r="D5" s="341"/>
      <c r="E5" s="341" t="s">
        <v>374</v>
      </c>
      <c r="F5" s="343"/>
      <c r="G5" s="345">
        <v>6</v>
      </c>
      <c r="H5" s="390" t="s">
        <v>981</v>
      </c>
    </row>
    <row r="6" spans="1:8" x14ac:dyDescent="0.25">
      <c r="A6" s="341" t="s">
        <v>306</v>
      </c>
      <c r="B6" s="377" t="s">
        <v>767</v>
      </c>
      <c r="C6" s="381" t="s">
        <v>768</v>
      </c>
      <c r="D6" s="282"/>
      <c r="E6" s="282" t="s">
        <v>374</v>
      </c>
      <c r="F6" s="378"/>
      <c r="G6" s="346">
        <v>6</v>
      </c>
      <c r="H6" s="390" t="s">
        <v>982</v>
      </c>
    </row>
    <row r="7" spans="1:8" x14ac:dyDescent="0.25">
      <c r="A7" s="341" t="s">
        <v>306</v>
      </c>
      <c r="B7" s="377" t="s">
        <v>769</v>
      </c>
      <c r="C7" s="377" t="s">
        <v>770</v>
      </c>
      <c r="D7" s="282"/>
      <c r="E7" s="282" t="s">
        <v>374</v>
      </c>
      <c r="F7" s="378"/>
      <c r="G7" s="346">
        <v>2</v>
      </c>
      <c r="H7" s="390" t="s">
        <v>1041</v>
      </c>
    </row>
    <row r="8" spans="1:8" x14ac:dyDescent="0.25">
      <c r="A8" s="341" t="s">
        <v>306</v>
      </c>
      <c r="B8" s="379" t="s">
        <v>771</v>
      </c>
      <c r="C8" s="380" t="s">
        <v>772</v>
      </c>
      <c r="D8" s="341"/>
      <c r="E8" s="341" t="s">
        <v>374</v>
      </c>
      <c r="F8" s="343"/>
      <c r="G8" s="346">
        <v>1</v>
      </c>
      <c r="H8" s="390" t="s">
        <v>1030</v>
      </c>
    </row>
    <row r="9" spans="1:8" x14ac:dyDescent="0.25">
      <c r="A9" s="341" t="s">
        <v>306</v>
      </c>
      <c r="B9" s="377" t="s">
        <v>773</v>
      </c>
      <c r="C9" s="381" t="s">
        <v>774</v>
      </c>
      <c r="D9" s="282"/>
      <c r="E9" s="282" t="s">
        <v>374</v>
      </c>
      <c r="F9" s="378"/>
      <c r="G9" s="346">
        <v>2</v>
      </c>
      <c r="H9" s="390" t="s">
        <v>990</v>
      </c>
    </row>
    <row r="10" spans="1:8" x14ac:dyDescent="0.25">
      <c r="A10" s="341" t="s">
        <v>306</v>
      </c>
      <c r="B10" s="377" t="s">
        <v>775</v>
      </c>
      <c r="C10" s="377" t="s">
        <v>776</v>
      </c>
      <c r="D10" s="282" t="s">
        <v>310</v>
      </c>
      <c r="E10" s="282" t="s">
        <v>374</v>
      </c>
      <c r="F10" s="378"/>
      <c r="G10" s="346">
        <v>0</v>
      </c>
      <c r="H10" s="390" t="s">
        <v>1042</v>
      </c>
    </row>
    <row r="11" spans="1:8" x14ac:dyDescent="0.25">
      <c r="A11" s="341" t="s">
        <v>306</v>
      </c>
      <c r="B11" s="379" t="s">
        <v>777</v>
      </c>
      <c r="C11" s="380" t="s">
        <v>778</v>
      </c>
      <c r="D11" s="341" t="s">
        <v>310</v>
      </c>
      <c r="E11" s="341" t="s">
        <v>374</v>
      </c>
      <c r="F11" s="343"/>
      <c r="G11" s="346">
        <v>2</v>
      </c>
      <c r="H11" s="390"/>
    </row>
    <row r="12" spans="1:8" x14ac:dyDescent="0.25">
      <c r="A12" s="341" t="s">
        <v>306</v>
      </c>
      <c r="B12" s="377" t="s">
        <v>779</v>
      </c>
      <c r="C12" s="381" t="s">
        <v>780</v>
      </c>
      <c r="D12" s="282" t="s">
        <v>310</v>
      </c>
      <c r="E12" s="282" t="s">
        <v>374</v>
      </c>
      <c r="F12" s="378"/>
      <c r="G12" s="346">
        <v>1</v>
      </c>
      <c r="H12" s="390"/>
    </row>
    <row r="13" spans="1:8" x14ac:dyDescent="0.25">
      <c r="A13" s="344" t="s">
        <v>306</v>
      </c>
      <c r="B13" s="377" t="s">
        <v>781</v>
      </c>
      <c r="C13" s="377" t="s">
        <v>782</v>
      </c>
      <c r="D13" s="282" t="s">
        <v>310</v>
      </c>
      <c r="E13" s="282" t="s">
        <v>374</v>
      </c>
      <c r="F13" s="378"/>
      <c r="G13" s="346">
        <v>2</v>
      </c>
      <c r="H13" s="390"/>
    </row>
    <row r="14" spans="1:8" x14ac:dyDescent="0.25">
      <c r="A14" s="344" t="s">
        <v>306</v>
      </c>
      <c r="B14" s="379" t="s">
        <v>725</v>
      </c>
      <c r="C14" s="380" t="s">
        <v>783</v>
      </c>
      <c r="D14" s="341" t="s">
        <v>310</v>
      </c>
      <c r="E14" s="341" t="s">
        <v>374</v>
      </c>
      <c r="F14" s="343"/>
      <c r="G14" s="346">
        <v>2</v>
      </c>
      <c r="H14" s="390"/>
    </row>
    <row r="15" spans="1:8" x14ac:dyDescent="0.25">
      <c r="A15" s="341" t="s">
        <v>306</v>
      </c>
      <c r="B15" s="377" t="s">
        <v>784</v>
      </c>
      <c r="C15" s="381" t="s">
        <v>785</v>
      </c>
      <c r="D15" s="282" t="s">
        <v>310</v>
      </c>
      <c r="E15" s="282" t="s">
        <v>374</v>
      </c>
      <c r="F15" s="378"/>
      <c r="G15" s="346">
        <v>1</v>
      </c>
      <c r="H15" s="390"/>
    </row>
    <row r="16" spans="1:8" x14ac:dyDescent="0.25">
      <c r="A16" s="341" t="s">
        <v>306</v>
      </c>
      <c r="B16" s="377" t="s">
        <v>786</v>
      </c>
      <c r="C16" s="377" t="s">
        <v>787</v>
      </c>
      <c r="D16" s="282" t="s">
        <v>310</v>
      </c>
      <c r="E16" s="282" t="s">
        <v>374</v>
      </c>
      <c r="F16" s="378"/>
      <c r="G16" s="346">
        <v>2</v>
      </c>
      <c r="H16" s="390" t="s">
        <v>989</v>
      </c>
    </row>
    <row r="17" spans="1:8" x14ac:dyDescent="0.25">
      <c r="A17" s="341" t="s">
        <v>306</v>
      </c>
      <c r="B17" s="379" t="s">
        <v>788</v>
      </c>
      <c r="C17" s="380" t="s">
        <v>789</v>
      </c>
      <c r="D17" s="341" t="s">
        <v>310</v>
      </c>
      <c r="E17" s="341" t="s">
        <v>374</v>
      </c>
      <c r="F17" s="343"/>
      <c r="G17" s="346">
        <v>3</v>
      </c>
      <c r="H17" s="390" t="s">
        <v>989</v>
      </c>
    </row>
    <row r="18" spans="1:8" x14ac:dyDescent="0.25">
      <c r="A18" s="341" t="s">
        <v>306</v>
      </c>
      <c r="B18" s="377" t="s">
        <v>790</v>
      </c>
      <c r="C18" s="381" t="s">
        <v>791</v>
      </c>
      <c r="D18" s="282" t="s">
        <v>310</v>
      </c>
      <c r="E18" s="282" t="s">
        <v>374</v>
      </c>
      <c r="F18" s="378"/>
      <c r="G18" s="346">
        <v>0</v>
      </c>
      <c r="H18" s="390" t="s">
        <v>1042</v>
      </c>
    </row>
    <row r="19" spans="1:8" x14ac:dyDescent="0.25">
      <c r="A19" s="341" t="s">
        <v>306</v>
      </c>
      <c r="B19" s="377" t="s">
        <v>792</v>
      </c>
      <c r="C19" s="377" t="s">
        <v>793</v>
      </c>
      <c r="D19" s="282" t="s">
        <v>310</v>
      </c>
      <c r="E19" s="282" t="s">
        <v>374</v>
      </c>
      <c r="F19" s="378"/>
      <c r="G19" s="346">
        <v>1</v>
      </c>
      <c r="H19" s="390"/>
    </row>
    <row r="20" spans="1:8" x14ac:dyDescent="0.25">
      <c r="A20" s="341" t="s">
        <v>306</v>
      </c>
      <c r="B20" s="379" t="s">
        <v>777</v>
      </c>
      <c r="C20" s="380" t="s">
        <v>778</v>
      </c>
      <c r="D20" s="341" t="s">
        <v>310</v>
      </c>
      <c r="E20" s="341" t="s">
        <v>374</v>
      </c>
      <c r="F20" s="378"/>
      <c r="G20" s="346">
        <v>1</v>
      </c>
      <c r="H20" s="390" t="s">
        <v>1021</v>
      </c>
    </row>
    <row r="21" spans="1:8" x14ac:dyDescent="0.25">
      <c r="A21" s="341" t="s">
        <v>306</v>
      </c>
      <c r="B21" s="377" t="s">
        <v>794</v>
      </c>
      <c r="C21" s="381" t="s">
        <v>795</v>
      </c>
      <c r="D21" s="282" t="s">
        <v>310</v>
      </c>
      <c r="E21" s="282" t="s">
        <v>374</v>
      </c>
      <c r="F21" s="378"/>
      <c r="G21" s="346">
        <v>0</v>
      </c>
      <c r="H21" s="390" t="s">
        <v>1042</v>
      </c>
    </row>
    <row r="22" spans="1:8" x14ac:dyDescent="0.25">
      <c r="A22" s="341" t="s">
        <v>306</v>
      </c>
      <c r="B22" s="377" t="s">
        <v>796</v>
      </c>
      <c r="C22" s="377" t="s">
        <v>797</v>
      </c>
      <c r="D22" s="282" t="s">
        <v>310</v>
      </c>
      <c r="E22" s="282" t="s">
        <v>374</v>
      </c>
      <c r="F22" s="378"/>
      <c r="G22" s="346">
        <v>1</v>
      </c>
      <c r="H22" s="390"/>
    </row>
    <row r="23" spans="1:8" x14ac:dyDescent="0.25">
      <c r="A23" s="341" t="s">
        <v>306</v>
      </c>
      <c r="B23" s="379" t="s">
        <v>798</v>
      </c>
      <c r="C23" s="380" t="s">
        <v>799</v>
      </c>
      <c r="D23" s="341" t="s">
        <v>310</v>
      </c>
      <c r="E23" s="341" t="s">
        <v>374</v>
      </c>
      <c r="F23" s="343"/>
      <c r="G23" s="346">
        <v>3</v>
      </c>
      <c r="H23" s="390" t="s">
        <v>1024</v>
      </c>
    </row>
    <row r="24" spans="1:8" x14ac:dyDescent="0.25">
      <c r="A24" s="341" t="s">
        <v>306</v>
      </c>
      <c r="B24" s="379" t="s">
        <v>800</v>
      </c>
      <c r="C24" s="380" t="s">
        <v>801</v>
      </c>
      <c r="D24" s="341" t="s">
        <v>310</v>
      </c>
      <c r="E24" s="341" t="s">
        <v>374</v>
      </c>
      <c r="F24" s="343"/>
      <c r="G24" s="346">
        <v>2</v>
      </c>
      <c r="H24" s="390"/>
    </row>
    <row r="25" spans="1:8" x14ac:dyDescent="0.25">
      <c r="A25" s="341" t="s">
        <v>306</v>
      </c>
      <c r="B25" s="377" t="s">
        <v>802</v>
      </c>
      <c r="C25" s="377" t="s">
        <v>803</v>
      </c>
      <c r="D25" s="282" t="s">
        <v>310</v>
      </c>
      <c r="E25" s="282" t="s">
        <v>374</v>
      </c>
      <c r="F25" s="378"/>
      <c r="G25" s="346">
        <v>1</v>
      </c>
      <c r="H25" s="390"/>
    </row>
    <row r="26" spans="1:8" x14ac:dyDescent="0.25">
      <c r="A26" s="341" t="s">
        <v>306</v>
      </c>
      <c r="B26" s="377" t="s">
        <v>804</v>
      </c>
      <c r="C26" s="377" t="s">
        <v>805</v>
      </c>
      <c r="D26" s="282" t="s">
        <v>310</v>
      </c>
      <c r="E26" s="282" t="s">
        <v>374</v>
      </c>
      <c r="F26" s="378"/>
      <c r="G26" s="346">
        <v>1</v>
      </c>
      <c r="H26" s="390"/>
    </row>
    <row r="27" spans="1:8" ht="39.6" x14ac:dyDescent="0.25">
      <c r="A27" s="341" t="s">
        <v>306</v>
      </c>
      <c r="B27" s="377" t="s">
        <v>806</v>
      </c>
      <c r="C27" s="388" t="s">
        <v>807</v>
      </c>
      <c r="D27" s="282" t="s">
        <v>310</v>
      </c>
      <c r="E27" s="282" t="s">
        <v>374</v>
      </c>
      <c r="F27" s="378"/>
      <c r="G27" s="346">
        <v>1</v>
      </c>
      <c r="H27" s="390"/>
    </row>
    <row r="28" spans="1:8" x14ac:dyDescent="0.25">
      <c r="A28" s="341" t="s">
        <v>306</v>
      </c>
      <c r="B28" s="377" t="s">
        <v>808</v>
      </c>
      <c r="C28" s="388" t="s">
        <v>809</v>
      </c>
      <c r="D28" s="282" t="s">
        <v>310</v>
      </c>
      <c r="E28" s="282" t="s">
        <v>374</v>
      </c>
      <c r="F28" s="378"/>
      <c r="G28" s="346">
        <v>0</v>
      </c>
      <c r="H28" s="390" t="s">
        <v>1037</v>
      </c>
    </row>
    <row r="29" spans="1:8" x14ac:dyDescent="0.25">
      <c r="A29" s="341" t="s">
        <v>306</v>
      </c>
      <c r="B29" s="377" t="s">
        <v>810</v>
      </c>
      <c r="C29" s="377" t="s">
        <v>811</v>
      </c>
      <c r="D29" s="282" t="s">
        <v>310</v>
      </c>
      <c r="E29" s="282" t="s">
        <v>374</v>
      </c>
      <c r="F29" s="378"/>
      <c r="G29" s="346">
        <v>1</v>
      </c>
      <c r="H29" s="390"/>
    </row>
    <row r="30" spans="1:8" x14ac:dyDescent="0.25">
      <c r="A30" s="341" t="s">
        <v>306</v>
      </c>
      <c r="B30" s="377" t="s">
        <v>812</v>
      </c>
      <c r="C30" s="377" t="s">
        <v>813</v>
      </c>
      <c r="D30" s="282" t="s">
        <v>310</v>
      </c>
      <c r="E30" s="282" t="s">
        <v>374</v>
      </c>
      <c r="F30" s="378"/>
      <c r="G30" s="346">
        <v>2</v>
      </c>
      <c r="H30" s="390" t="s">
        <v>1025</v>
      </c>
    </row>
    <row r="31" spans="1:8" ht="39.6" x14ac:dyDescent="0.25">
      <c r="A31" s="266" t="s">
        <v>306</v>
      </c>
      <c r="B31" s="390" t="s">
        <v>986</v>
      </c>
      <c r="C31" s="391" t="s">
        <v>985</v>
      </c>
      <c r="D31" s="345" t="s">
        <v>310</v>
      </c>
      <c r="E31" s="345"/>
      <c r="F31" s="360"/>
      <c r="G31" s="389">
        <v>1</v>
      </c>
      <c r="H31" s="390" t="s">
        <v>1043</v>
      </c>
    </row>
    <row r="32" spans="1:8" x14ac:dyDescent="0.25">
      <c r="A32" s="266" t="s">
        <v>306</v>
      </c>
      <c r="B32" s="390" t="s">
        <v>987</v>
      </c>
      <c r="C32" s="390" t="s">
        <v>988</v>
      </c>
      <c r="D32" s="345" t="s">
        <v>310</v>
      </c>
      <c r="E32" s="345"/>
      <c r="F32" s="360"/>
      <c r="G32" s="389">
        <v>1</v>
      </c>
      <c r="H32" s="390" t="s">
        <v>1044</v>
      </c>
    </row>
    <row r="33" spans="1:8" x14ac:dyDescent="0.25">
      <c r="A33" s="266" t="s">
        <v>306</v>
      </c>
      <c r="B33" s="390" t="s">
        <v>1001</v>
      </c>
      <c r="C33" s="390" t="s">
        <v>1000</v>
      </c>
      <c r="D33" s="345" t="s">
        <v>310</v>
      </c>
      <c r="E33" s="345"/>
      <c r="F33" s="360"/>
      <c r="G33" s="389">
        <v>2</v>
      </c>
      <c r="H33" s="390" t="s">
        <v>1044</v>
      </c>
    </row>
    <row r="34" spans="1:8" ht="26.4" x14ac:dyDescent="0.25">
      <c r="A34" s="266" t="s">
        <v>306</v>
      </c>
      <c r="B34" s="390" t="s">
        <v>992</v>
      </c>
      <c r="C34" s="391" t="s">
        <v>991</v>
      </c>
      <c r="D34" s="345" t="s">
        <v>310</v>
      </c>
      <c r="E34" s="345"/>
      <c r="F34" s="360"/>
      <c r="G34" s="389">
        <v>2</v>
      </c>
      <c r="H34" s="390" t="s">
        <v>1043</v>
      </c>
    </row>
    <row r="35" spans="1:8" ht="26.4" x14ac:dyDescent="0.25">
      <c r="A35" s="266" t="s">
        <v>306</v>
      </c>
      <c r="B35" s="390" t="s">
        <v>993</v>
      </c>
      <c r="C35" s="391" t="s">
        <v>994</v>
      </c>
      <c r="D35" s="345" t="s">
        <v>310</v>
      </c>
      <c r="E35" s="345"/>
      <c r="F35" s="360"/>
      <c r="G35" s="389">
        <v>1</v>
      </c>
      <c r="H35" s="390" t="s">
        <v>1043</v>
      </c>
    </row>
    <row r="36" spans="1:8" ht="39.6" x14ac:dyDescent="0.25">
      <c r="A36" s="266" t="s">
        <v>306</v>
      </c>
      <c r="B36" s="390" t="s">
        <v>996</v>
      </c>
      <c r="C36" s="391" t="s">
        <v>995</v>
      </c>
      <c r="D36" s="345" t="s">
        <v>310</v>
      </c>
      <c r="E36" s="345"/>
      <c r="F36" s="360"/>
      <c r="G36" s="389">
        <v>1</v>
      </c>
      <c r="H36" s="390" t="s">
        <v>1043</v>
      </c>
    </row>
    <row r="37" spans="1:8" x14ac:dyDescent="0.25">
      <c r="A37" s="266" t="s">
        <v>306</v>
      </c>
      <c r="B37" s="390" t="s">
        <v>998</v>
      </c>
      <c r="C37" s="391" t="s">
        <v>997</v>
      </c>
      <c r="D37" s="345" t="s">
        <v>310</v>
      </c>
      <c r="E37" s="345"/>
      <c r="F37" s="360"/>
      <c r="G37" s="389">
        <v>1</v>
      </c>
      <c r="H37" s="390" t="s">
        <v>1043</v>
      </c>
    </row>
    <row r="38" spans="1:8" x14ac:dyDescent="0.25">
      <c r="A38" s="266" t="s">
        <v>306</v>
      </c>
      <c r="B38" s="390" t="s">
        <v>999</v>
      </c>
      <c r="C38" s="391" t="s">
        <v>1011</v>
      </c>
      <c r="D38" s="345" t="s">
        <v>310</v>
      </c>
      <c r="E38" s="345"/>
      <c r="F38" s="360"/>
      <c r="G38" s="389">
        <v>1</v>
      </c>
      <c r="H38" s="390" t="s">
        <v>1043</v>
      </c>
    </row>
    <row r="39" spans="1:8" ht="26.4" x14ac:dyDescent="0.25">
      <c r="A39" s="345"/>
      <c r="B39" s="390" t="s">
        <v>1016</v>
      </c>
      <c r="C39" s="391" t="s">
        <v>1017</v>
      </c>
      <c r="D39" s="345" t="s">
        <v>310</v>
      </c>
      <c r="E39" s="345"/>
      <c r="F39" s="360"/>
      <c r="G39" s="389">
        <v>2</v>
      </c>
      <c r="H39" s="390" t="s">
        <v>1043</v>
      </c>
    </row>
    <row r="40" spans="1:8" x14ac:dyDescent="0.25">
      <c r="A40" s="266" t="s">
        <v>306</v>
      </c>
      <c r="B40" s="390" t="s">
        <v>1005</v>
      </c>
      <c r="C40" s="391" t="s">
        <v>1004</v>
      </c>
      <c r="D40" s="345" t="s">
        <v>310</v>
      </c>
      <c r="E40" s="345"/>
      <c r="F40" s="360"/>
      <c r="G40" s="389">
        <v>5</v>
      </c>
      <c r="H40" s="390" t="s">
        <v>1044</v>
      </c>
    </row>
    <row r="41" spans="1:8" x14ac:dyDescent="0.25">
      <c r="A41" s="266" t="s">
        <v>306</v>
      </c>
      <c r="B41" s="390" t="s">
        <v>1010</v>
      </c>
      <c r="C41" s="391" t="s">
        <v>1012</v>
      </c>
      <c r="D41" s="345" t="s">
        <v>310</v>
      </c>
      <c r="E41" s="345"/>
      <c r="F41" s="360"/>
      <c r="G41" s="389">
        <v>2</v>
      </c>
      <c r="H41" s="390" t="s">
        <v>1045</v>
      </c>
    </row>
    <row r="42" spans="1:8" x14ac:dyDescent="0.25">
      <c r="A42" s="266" t="s">
        <v>306</v>
      </c>
      <c r="B42" s="390"/>
      <c r="C42" s="391" t="s">
        <v>1035</v>
      </c>
      <c r="D42" s="345" t="s">
        <v>310</v>
      </c>
      <c r="E42" s="345"/>
      <c r="F42" s="360"/>
      <c r="G42" s="389">
        <v>1</v>
      </c>
      <c r="H42" s="390" t="s">
        <v>1043</v>
      </c>
    </row>
    <row r="43" spans="1:8" x14ac:dyDescent="0.25">
      <c r="A43" s="266" t="s">
        <v>306</v>
      </c>
      <c r="B43" s="390" t="s">
        <v>1007</v>
      </c>
      <c r="C43" s="391" t="s">
        <v>1006</v>
      </c>
      <c r="D43" s="345" t="s">
        <v>310</v>
      </c>
      <c r="E43" s="345"/>
      <c r="F43" s="360"/>
      <c r="G43" s="389">
        <v>1</v>
      </c>
      <c r="H43" s="390" t="s">
        <v>1044</v>
      </c>
    </row>
    <row r="44" spans="1:8" x14ac:dyDescent="0.25">
      <c r="A44" s="266" t="s">
        <v>306</v>
      </c>
      <c r="B44" s="390" t="s">
        <v>1015</v>
      </c>
      <c r="C44" s="391" t="s">
        <v>1014</v>
      </c>
      <c r="D44" s="345" t="s">
        <v>310</v>
      </c>
      <c r="E44" s="345"/>
      <c r="F44" s="360"/>
      <c r="G44" s="389">
        <v>1</v>
      </c>
      <c r="H44" s="390" t="s">
        <v>1046</v>
      </c>
    </row>
    <row r="45" spans="1:8" x14ac:dyDescent="0.25">
      <c r="A45" s="266" t="s">
        <v>306</v>
      </c>
      <c r="B45" s="390" t="s">
        <v>1027</v>
      </c>
      <c r="C45" s="391" t="s">
        <v>1028</v>
      </c>
      <c r="D45" s="345"/>
      <c r="E45" s="345"/>
      <c r="F45" s="360"/>
      <c r="G45" s="389">
        <v>1</v>
      </c>
      <c r="H45" s="390" t="s">
        <v>1044</v>
      </c>
    </row>
    <row r="46" spans="1:8" x14ac:dyDescent="0.25">
      <c r="A46" s="345" t="s">
        <v>306</v>
      </c>
      <c r="B46" s="390"/>
      <c r="C46" s="391" t="s">
        <v>1036</v>
      </c>
      <c r="D46" s="345" t="s">
        <v>355</v>
      </c>
      <c r="E46" s="345"/>
      <c r="F46" s="360"/>
      <c r="G46" s="389">
        <v>1</v>
      </c>
      <c r="H46" s="390" t="s">
        <v>1043</v>
      </c>
    </row>
    <row r="47" spans="1:8" ht="26.4" x14ac:dyDescent="0.25">
      <c r="A47" s="266" t="s">
        <v>306</v>
      </c>
      <c r="B47" s="383" t="s">
        <v>1002</v>
      </c>
      <c r="C47" s="396" t="s">
        <v>1003</v>
      </c>
      <c r="D47" s="266"/>
      <c r="E47" s="266"/>
      <c r="F47" s="384"/>
      <c r="G47" s="389">
        <v>3</v>
      </c>
      <c r="H47" s="390" t="s">
        <v>1047</v>
      </c>
    </row>
    <row r="48" spans="1:8" x14ac:dyDescent="0.25">
      <c r="A48" s="386" t="s">
        <v>306</v>
      </c>
      <c r="B48" s="383" t="s">
        <v>1034</v>
      </c>
      <c r="C48" s="385" t="s">
        <v>983</v>
      </c>
      <c r="D48" s="386"/>
      <c r="E48" s="386"/>
      <c r="F48" s="384"/>
      <c r="G48" s="389">
        <v>2</v>
      </c>
      <c r="H48" s="390" t="s">
        <v>1043</v>
      </c>
    </row>
    <row r="49" spans="1:8" x14ac:dyDescent="0.25">
      <c r="A49" s="386" t="s">
        <v>306</v>
      </c>
      <c r="B49" s="383" t="s">
        <v>1031</v>
      </c>
      <c r="C49" s="385" t="s">
        <v>984</v>
      </c>
      <c r="D49" s="386"/>
      <c r="E49" s="386"/>
      <c r="F49" s="384"/>
      <c r="G49" s="389">
        <v>2</v>
      </c>
      <c r="H49" s="390" t="s">
        <v>1043</v>
      </c>
    </row>
    <row r="50" spans="1:8" x14ac:dyDescent="0.25">
      <c r="A50" s="266" t="s">
        <v>306</v>
      </c>
      <c r="B50" s="383" t="s">
        <v>1032</v>
      </c>
      <c r="C50" s="383" t="s">
        <v>1008</v>
      </c>
      <c r="D50" s="266"/>
      <c r="E50" s="266"/>
      <c r="F50" s="382"/>
      <c r="G50" s="389">
        <v>1</v>
      </c>
      <c r="H50" s="390" t="s">
        <v>1043</v>
      </c>
    </row>
    <row r="51" spans="1:8" x14ac:dyDescent="0.25">
      <c r="A51" s="386" t="s">
        <v>306</v>
      </c>
      <c r="B51" s="383" t="s">
        <v>1033</v>
      </c>
      <c r="C51" s="385" t="s">
        <v>1009</v>
      </c>
      <c r="D51" s="386"/>
      <c r="E51" s="386"/>
      <c r="F51" s="384"/>
      <c r="G51" s="389">
        <v>2</v>
      </c>
      <c r="H51" s="390" t="s">
        <v>1048</v>
      </c>
    </row>
    <row r="52" spans="1:8" x14ac:dyDescent="0.25">
      <c r="A52" s="386" t="s">
        <v>306</v>
      </c>
      <c r="B52" s="383" t="s">
        <v>1013</v>
      </c>
      <c r="C52" s="385" t="s">
        <v>1019</v>
      </c>
      <c r="D52" s="386"/>
      <c r="E52" s="386"/>
      <c r="F52" s="384"/>
      <c r="G52" s="389">
        <v>1</v>
      </c>
      <c r="H52" s="390" t="s">
        <v>1043</v>
      </c>
    </row>
    <row r="53" spans="1:8" x14ac:dyDescent="0.25">
      <c r="A53" s="386" t="s">
        <v>306</v>
      </c>
      <c r="B53" s="385" t="s">
        <v>1018</v>
      </c>
      <c r="C53" s="385" t="s">
        <v>1020</v>
      </c>
      <c r="D53" s="386"/>
      <c r="E53" s="386"/>
      <c r="F53" s="384"/>
      <c r="G53" s="389">
        <v>2</v>
      </c>
      <c r="H53" s="390" t="s">
        <v>1049</v>
      </c>
    </row>
    <row r="54" spans="1:8" x14ac:dyDescent="0.25">
      <c r="A54" s="386" t="s">
        <v>306</v>
      </c>
      <c r="B54" s="385" t="s">
        <v>1023</v>
      </c>
      <c r="C54" s="387" t="s">
        <v>1022</v>
      </c>
      <c r="D54" s="386"/>
      <c r="E54" s="386"/>
      <c r="F54" s="384"/>
      <c r="G54" s="389">
        <v>1</v>
      </c>
      <c r="H54" s="390" t="s">
        <v>1050</v>
      </c>
    </row>
    <row r="55" spans="1:8" x14ac:dyDescent="0.25">
      <c r="A55" s="386" t="s">
        <v>306</v>
      </c>
      <c r="B55" s="385" t="s">
        <v>1029</v>
      </c>
      <c r="C55" s="385" t="s">
        <v>1026</v>
      </c>
      <c r="D55" s="386"/>
      <c r="E55" s="386"/>
      <c r="F55" s="384"/>
      <c r="G55" s="346">
        <v>1</v>
      </c>
      <c r="H55" s="390" t="s">
        <v>1051</v>
      </c>
    </row>
    <row r="56" spans="1:8" x14ac:dyDescent="0.25">
      <c r="H56" s="395"/>
    </row>
    <row r="57" spans="1:8" x14ac:dyDescent="0.25">
      <c r="H57" s="395"/>
    </row>
    <row r="58" spans="1:8" x14ac:dyDescent="0.25">
      <c r="H58" s="395"/>
    </row>
    <row r="59" spans="1:8" x14ac:dyDescent="0.25">
      <c r="H59" s="395"/>
    </row>
    <row r="60" spans="1:8" x14ac:dyDescent="0.25">
      <c r="H60" s="395"/>
    </row>
    <row r="61" spans="1:8" x14ac:dyDescent="0.25">
      <c r="H61" s="395"/>
    </row>
    <row r="62" spans="1:8" x14ac:dyDescent="0.25">
      <c r="H62" s="395"/>
    </row>
    <row r="63" spans="1:8" x14ac:dyDescent="0.25">
      <c r="H63" s="395"/>
    </row>
    <row r="64" spans="1:8" x14ac:dyDescent="0.25">
      <c r="H64" s="395"/>
    </row>
    <row r="65" spans="8:17" x14ac:dyDescent="0.25">
      <c r="H65" s="395"/>
    </row>
    <row r="66" spans="8:17" x14ac:dyDescent="0.25">
      <c r="H66" s="395"/>
    </row>
    <row r="67" spans="8:17" x14ac:dyDescent="0.25">
      <c r="H67" s="395"/>
    </row>
    <row r="68" spans="8:17" x14ac:dyDescent="0.25">
      <c r="H68" s="395"/>
    </row>
    <row r="69" spans="8:17" x14ac:dyDescent="0.25">
      <c r="H69" s="395"/>
    </row>
    <row r="70" spans="8:17" x14ac:dyDescent="0.25">
      <c r="H70" s="395"/>
    </row>
    <row r="71" spans="8:17" x14ac:dyDescent="0.25">
      <c r="H71" s="395"/>
    </row>
    <row r="72" spans="8:17" x14ac:dyDescent="0.25">
      <c r="H72" s="395"/>
    </row>
    <row r="73" spans="8:17" x14ac:dyDescent="0.25">
      <c r="H73" s="395"/>
    </row>
    <row r="74" spans="8:17" x14ac:dyDescent="0.25">
      <c r="H74" s="395"/>
    </row>
    <row r="75" spans="8:17" x14ac:dyDescent="0.25">
      <c r="H75" s="395"/>
    </row>
    <row r="76" spans="8:17" x14ac:dyDescent="0.25">
      <c r="H76" s="395"/>
    </row>
    <row r="77" spans="8:17" x14ac:dyDescent="0.25">
      <c r="H77" s="395"/>
    </row>
    <row r="78" spans="8:17" x14ac:dyDescent="0.25">
      <c r="H78" s="395"/>
      <c r="Q78" s="667"/>
    </row>
    <row r="79" spans="8:17" x14ac:dyDescent="0.25">
      <c r="H79" s="395"/>
      <c r="Q79" s="667"/>
    </row>
    <row r="80" spans="8:17" x14ac:dyDescent="0.25">
      <c r="H80" s="395"/>
      <c r="Q80" s="667"/>
    </row>
    <row r="81" spans="8:17" x14ac:dyDescent="0.25">
      <c r="H81" s="395"/>
      <c r="Q81" s="667"/>
    </row>
    <row r="82" spans="8:17" x14ac:dyDescent="0.25">
      <c r="H82" s="395"/>
      <c r="Q82" s="667"/>
    </row>
    <row r="83" spans="8:17" x14ac:dyDescent="0.25">
      <c r="H83" s="395"/>
      <c r="Q83" s="667"/>
    </row>
    <row r="84" spans="8:17" x14ac:dyDescent="0.25">
      <c r="H84" s="395"/>
      <c r="Q84" s="667"/>
    </row>
    <row r="85" spans="8:17" x14ac:dyDescent="0.25">
      <c r="H85" s="395"/>
      <c r="Q85" s="667"/>
    </row>
    <row r="86" spans="8:17" x14ac:dyDescent="0.25">
      <c r="H86" s="395"/>
      <c r="Q86" s="667"/>
    </row>
    <row r="87" spans="8:17" x14ac:dyDescent="0.25">
      <c r="H87" s="395"/>
      <c r="Q87" s="667"/>
    </row>
    <row r="88" spans="8:17" x14ac:dyDescent="0.25">
      <c r="H88" s="395"/>
      <c r="Q88" s="667"/>
    </row>
    <row r="89" spans="8:17" x14ac:dyDescent="0.25">
      <c r="H89" s="395"/>
      <c r="Q89" s="667"/>
    </row>
    <row r="90" spans="8:17" x14ac:dyDescent="0.25">
      <c r="H90" s="395"/>
      <c r="Q90" s="667"/>
    </row>
    <row r="91" spans="8:17" x14ac:dyDescent="0.25">
      <c r="H91" s="395"/>
      <c r="Q91" s="667"/>
    </row>
    <row r="92" spans="8:17" x14ac:dyDescent="0.25">
      <c r="H92" s="395"/>
      <c r="Q92" s="667"/>
    </row>
    <row r="93" spans="8:17" x14ac:dyDescent="0.25">
      <c r="H93" s="395"/>
    </row>
    <row r="94" spans="8:17" x14ac:dyDescent="0.25">
      <c r="H94" s="395"/>
    </row>
    <row r="95" spans="8:17" x14ac:dyDescent="0.25">
      <c r="H95" s="395"/>
    </row>
    <row r="96" spans="8:17" x14ac:dyDescent="0.25">
      <c r="H96" s="395"/>
    </row>
    <row r="97" spans="8:8" x14ac:dyDescent="0.25">
      <c r="H97" s="395"/>
    </row>
    <row r="98" spans="8:8" x14ac:dyDescent="0.25">
      <c r="H98" s="395"/>
    </row>
    <row r="99" spans="8:8" x14ac:dyDescent="0.25">
      <c r="H99" s="395"/>
    </row>
    <row r="100" spans="8:8" x14ac:dyDescent="0.25">
      <c r="H100" s="395"/>
    </row>
    <row r="101" spans="8:8" x14ac:dyDescent="0.25">
      <c r="H101" s="395"/>
    </row>
    <row r="102" spans="8:8" x14ac:dyDescent="0.25">
      <c r="H102" s="395"/>
    </row>
    <row r="103" spans="8:8" x14ac:dyDescent="0.25">
      <c r="H103" s="395"/>
    </row>
    <row r="104" spans="8:8" x14ac:dyDescent="0.25">
      <c r="H104" s="395"/>
    </row>
    <row r="105" spans="8:8" x14ac:dyDescent="0.25">
      <c r="H105" s="395"/>
    </row>
    <row r="106" spans="8:8" x14ac:dyDescent="0.25">
      <c r="H106" s="395"/>
    </row>
    <row r="107" spans="8:8" x14ac:dyDescent="0.25">
      <c r="H107" s="395"/>
    </row>
    <row r="108" spans="8:8" x14ac:dyDescent="0.25">
      <c r="H108" s="395"/>
    </row>
    <row r="109" spans="8:8" x14ac:dyDescent="0.25">
      <c r="H109" s="395"/>
    </row>
    <row r="110" spans="8:8" x14ac:dyDescent="0.25">
      <c r="H110" s="395"/>
    </row>
    <row r="111" spans="8:8" x14ac:dyDescent="0.25">
      <c r="H111" s="395"/>
    </row>
    <row r="112" spans="8:8" x14ac:dyDescent="0.25">
      <c r="H112" s="395"/>
    </row>
    <row r="113" spans="8:8" x14ac:dyDescent="0.25">
      <c r="H113" s="395"/>
    </row>
    <row r="114" spans="8:8" x14ac:dyDescent="0.25">
      <c r="H114" s="395"/>
    </row>
    <row r="115" spans="8:8" x14ac:dyDescent="0.25">
      <c r="H115" s="395"/>
    </row>
    <row r="116" spans="8:8" x14ac:dyDescent="0.25">
      <c r="H116" s="395"/>
    </row>
    <row r="117" spans="8:8" x14ac:dyDescent="0.25">
      <c r="H117" s="395"/>
    </row>
    <row r="118" spans="8:8" x14ac:dyDescent="0.25">
      <c r="H118" s="395"/>
    </row>
    <row r="119" spans="8:8" x14ac:dyDescent="0.25">
      <c r="H119" s="395"/>
    </row>
    <row r="120" spans="8:8" x14ac:dyDescent="0.25">
      <c r="H120" s="395"/>
    </row>
    <row r="121" spans="8:8" x14ac:dyDescent="0.25">
      <c r="H121" s="395"/>
    </row>
    <row r="122" spans="8:8" x14ac:dyDescent="0.25">
      <c r="H122" s="395"/>
    </row>
    <row r="123" spans="8:8" x14ac:dyDescent="0.25">
      <c r="H123" s="395"/>
    </row>
    <row r="124" spans="8:8" x14ac:dyDescent="0.25">
      <c r="H124" s="395"/>
    </row>
    <row r="125" spans="8:8" x14ac:dyDescent="0.25">
      <c r="H125" s="395"/>
    </row>
    <row r="126" spans="8:8" x14ac:dyDescent="0.25">
      <c r="H126" s="395"/>
    </row>
    <row r="127" spans="8:8" x14ac:dyDescent="0.25">
      <c r="H127" s="395"/>
    </row>
    <row r="128" spans="8:8" x14ac:dyDescent="0.25">
      <c r="H128" s="395"/>
    </row>
    <row r="129" spans="8:8" x14ac:dyDescent="0.25">
      <c r="H129" s="395"/>
    </row>
    <row r="130" spans="8:8" x14ac:dyDescent="0.25">
      <c r="H130" s="395"/>
    </row>
    <row r="131" spans="8:8" x14ac:dyDescent="0.25">
      <c r="H131" s="395"/>
    </row>
    <row r="132" spans="8:8" x14ac:dyDescent="0.25">
      <c r="H132" s="395"/>
    </row>
    <row r="133" spans="8:8" x14ac:dyDescent="0.25">
      <c r="H133" s="395"/>
    </row>
    <row r="134" spans="8:8" x14ac:dyDescent="0.25">
      <c r="H134" s="395"/>
    </row>
    <row r="135" spans="8:8" x14ac:dyDescent="0.25">
      <c r="H135" s="395"/>
    </row>
    <row r="136" spans="8:8" x14ac:dyDescent="0.25">
      <c r="H136" s="395"/>
    </row>
    <row r="137" spans="8:8" x14ac:dyDescent="0.25">
      <c r="H137" s="395"/>
    </row>
    <row r="138" spans="8:8" x14ac:dyDescent="0.25">
      <c r="H138" s="395"/>
    </row>
    <row r="139" spans="8:8" x14ac:dyDescent="0.25">
      <c r="H139" s="395"/>
    </row>
    <row r="140" spans="8:8" x14ac:dyDescent="0.25">
      <c r="H140" s="395"/>
    </row>
    <row r="141" spans="8:8" x14ac:dyDescent="0.25">
      <c r="H141" s="395"/>
    </row>
    <row r="142" spans="8:8" x14ac:dyDescent="0.25">
      <c r="H142" s="395"/>
    </row>
    <row r="143" spans="8:8" x14ac:dyDescent="0.25">
      <c r="H143" s="395"/>
    </row>
    <row r="144" spans="8:8" x14ac:dyDescent="0.25">
      <c r="H144" s="395"/>
    </row>
    <row r="145" spans="8:8" x14ac:dyDescent="0.25">
      <c r="H145" s="395"/>
    </row>
  </sheetData>
  <autoFilter ref="A4:H4"/>
  <dataValidations count="1">
    <dataValidation type="textLength" showInputMessage="1" showErrorMessage="1" sqref="F6:F46">
      <formula1>0</formula1>
      <formula2>150</formula2>
    </dataValidation>
  </dataValidations>
  <pageMargins left="0.7" right="0.7" top="0.75" bottom="0.75" header="0.3" footer="0.3"/>
  <pageSetup paperSize="9" scale="86"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Q92"/>
  <sheetViews>
    <sheetView topLeftCell="C1" zoomScale="90" zoomScaleNormal="90" workbookViewId="0">
      <pane ySplit="4" topLeftCell="A17" activePane="bottomLeft" state="frozen"/>
      <selection activeCell="Q98" sqref="Q98"/>
      <selection pane="bottomLeft" activeCell="Q98" sqref="Q98"/>
    </sheetView>
  </sheetViews>
  <sheetFormatPr defaultColWidth="8.88671875" defaultRowHeight="13.2" x14ac:dyDescent="0.25"/>
  <cols>
    <col min="1" max="1" width="23" style="375" customWidth="1"/>
    <col min="2" max="2" width="10.33203125" style="1" customWidth="1"/>
    <col min="3" max="3" width="16.6640625" style="18" customWidth="1"/>
    <col min="4" max="4" width="12.88671875" style="1" customWidth="1"/>
    <col min="5" max="5" width="11.33203125" style="1" customWidth="1"/>
    <col min="6" max="6" width="13" style="1" customWidth="1"/>
    <col min="7" max="7" width="18.109375" style="1" customWidth="1"/>
    <col min="8" max="8" width="92.88671875" style="1" customWidth="1"/>
    <col min="9" max="9" width="24.109375" style="47" bestFit="1" customWidth="1"/>
    <col min="10" max="10" width="28.44140625" style="1" customWidth="1"/>
    <col min="11" max="11" width="22" style="1" customWidth="1"/>
    <col min="12" max="16384" width="8.88671875" style="1"/>
  </cols>
  <sheetData>
    <row r="1" spans="1:11" ht="13.8" thickBot="1" x14ac:dyDescent="0.3">
      <c r="A1" s="9" t="s">
        <v>151</v>
      </c>
    </row>
    <row r="2" spans="1:11" x14ac:dyDescent="0.25">
      <c r="A2" s="372"/>
      <c r="B2" s="64"/>
      <c r="C2" s="12"/>
      <c r="D2" s="64"/>
      <c r="E2" s="64"/>
      <c r="F2" s="64"/>
      <c r="G2" s="64"/>
      <c r="H2" s="64"/>
      <c r="I2" s="12"/>
      <c r="J2" s="110" t="s">
        <v>53</v>
      </c>
      <c r="K2" s="104" t="s">
        <v>305</v>
      </c>
    </row>
    <row r="3" spans="1:11" ht="13.8" thickBot="1" x14ac:dyDescent="0.3">
      <c r="A3" s="373"/>
      <c r="B3" s="145"/>
      <c r="C3" s="371"/>
      <c r="D3" s="145"/>
      <c r="E3" s="145"/>
      <c r="F3" s="145"/>
      <c r="G3" s="145"/>
      <c r="H3" s="145"/>
      <c r="I3" s="371"/>
      <c r="J3" s="91" t="s">
        <v>52</v>
      </c>
      <c r="K3" s="222">
        <v>2020</v>
      </c>
    </row>
    <row r="4" spans="1:11" ht="27" thickBot="1" x14ac:dyDescent="0.3">
      <c r="A4" s="272" t="s">
        <v>0</v>
      </c>
      <c r="B4" s="272" t="s">
        <v>1</v>
      </c>
      <c r="C4" s="272" t="s">
        <v>5</v>
      </c>
      <c r="D4" s="272" t="s">
        <v>152</v>
      </c>
      <c r="E4" s="272" t="s">
        <v>153</v>
      </c>
      <c r="F4" s="272" t="s">
        <v>154</v>
      </c>
      <c r="G4" s="272" t="s">
        <v>155</v>
      </c>
      <c r="H4" s="272" t="s">
        <v>156</v>
      </c>
      <c r="I4" s="272" t="s">
        <v>157</v>
      </c>
      <c r="J4" s="272" t="s">
        <v>4</v>
      </c>
      <c r="K4" s="271" t="s">
        <v>303</v>
      </c>
    </row>
    <row r="5" spans="1:11" ht="79.2" x14ac:dyDescent="0.25">
      <c r="A5" s="344" t="s">
        <v>306</v>
      </c>
      <c r="B5" s="353" t="s">
        <v>354</v>
      </c>
      <c r="C5" s="349" t="s">
        <v>820</v>
      </c>
      <c r="D5" s="349" t="s">
        <v>821</v>
      </c>
      <c r="E5" s="348" t="s">
        <v>814</v>
      </c>
      <c r="F5" s="349" t="s">
        <v>815</v>
      </c>
      <c r="G5" s="350" t="s">
        <v>816</v>
      </c>
      <c r="H5" s="351" t="s">
        <v>817</v>
      </c>
      <c r="I5" s="349" t="s">
        <v>818</v>
      </c>
      <c r="J5" s="352" t="s">
        <v>819</v>
      </c>
      <c r="K5" s="326"/>
    </row>
    <row r="6" spans="1:11" ht="79.2" x14ac:dyDescent="0.25">
      <c r="A6" s="374" t="s">
        <v>306</v>
      </c>
      <c r="B6" s="327" t="s">
        <v>735</v>
      </c>
      <c r="C6" s="347" t="s">
        <v>928</v>
      </c>
      <c r="D6" s="347" t="s">
        <v>929</v>
      </c>
      <c r="E6" s="347" t="s">
        <v>930</v>
      </c>
      <c r="F6" s="347" t="s">
        <v>927</v>
      </c>
      <c r="G6" s="347" t="s">
        <v>926</v>
      </c>
      <c r="H6" s="327" t="s">
        <v>932</v>
      </c>
      <c r="I6" s="347" t="s">
        <v>918</v>
      </c>
      <c r="J6" s="327" t="s">
        <v>933</v>
      </c>
      <c r="K6" s="327" t="s">
        <v>934</v>
      </c>
    </row>
    <row r="7" spans="1:11" ht="66" x14ac:dyDescent="0.25">
      <c r="A7" s="374" t="s">
        <v>306</v>
      </c>
      <c r="B7" s="327" t="s">
        <v>936</v>
      </c>
      <c r="C7" s="376" t="s">
        <v>310</v>
      </c>
      <c r="D7" s="347" t="s">
        <v>929</v>
      </c>
      <c r="E7" s="347" t="s">
        <v>930</v>
      </c>
      <c r="F7" s="376" t="s">
        <v>938</v>
      </c>
      <c r="G7" s="376" t="s">
        <v>940</v>
      </c>
      <c r="H7" s="360" t="s">
        <v>941</v>
      </c>
      <c r="I7" s="376" t="s">
        <v>379</v>
      </c>
      <c r="J7" s="360" t="s">
        <v>942</v>
      </c>
      <c r="K7" s="376" t="s">
        <v>379</v>
      </c>
    </row>
    <row r="8" spans="1:11" ht="76.5" customHeight="1" x14ac:dyDescent="0.25">
      <c r="A8" s="374" t="s">
        <v>306</v>
      </c>
      <c r="B8" s="327" t="s">
        <v>936</v>
      </c>
      <c r="C8" s="376" t="s">
        <v>937</v>
      </c>
      <c r="D8" s="347" t="s">
        <v>929</v>
      </c>
      <c r="E8" s="347" t="s">
        <v>930</v>
      </c>
      <c r="F8" s="376" t="s">
        <v>938</v>
      </c>
      <c r="G8" s="376" t="s">
        <v>935</v>
      </c>
      <c r="H8" s="360" t="s">
        <v>939</v>
      </c>
      <c r="I8" s="376" t="s">
        <v>379</v>
      </c>
      <c r="J8" s="360" t="s">
        <v>942</v>
      </c>
      <c r="K8" s="376" t="s">
        <v>379</v>
      </c>
    </row>
    <row r="9" spans="1:11" ht="66" x14ac:dyDescent="0.25">
      <c r="A9" s="374" t="s">
        <v>306</v>
      </c>
      <c r="B9" s="360" t="s">
        <v>354</v>
      </c>
      <c r="C9" s="376" t="s">
        <v>820</v>
      </c>
      <c r="D9" s="347" t="s">
        <v>929</v>
      </c>
      <c r="E9" s="376" t="s">
        <v>379</v>
      </c>
      <c r="F9" s="376" t="s">
        <v>903</v>
      </c>
      <c r="G9" s="376" t="s">
        <v>943</v>
      </c>
      <c r="H9" s="360" t="s">
        <v>944</v>
      </c>
      <c r="I9" s="376" t="s">
        <v>874</v>
      </c>
      <c r="J9" s="360" t="s">
        <v>945</v>
      </c>
      <c r="K9" s="360" t="s">
        <v>906</v>
      </c>
    </row>
    <row r="10" spans="1:11" ht="66" x14ac:dyDescent="0.25">
      <c r="A10" s="374" t="s">
        <v>306</v>
      </c>
      <c r="B10" s="327" t="s">
        <v>936</v>
      </c>
      <c r="C10" s="376" t="s">
        <v>937</v>
      </c>
      <c r="D10" s="347" t="s">
        <v>929</v>
      </c>
      <c r="E10" s="376" t="s">
        <v>379</v>
      </c>
      <c r="F10" s="376" t="s">
        <v>947</v>
      </c>
      <c r="G10" s="376" t="s">
        <v>946</v>
      </c>
      <c r="H10" s="360" t="s">
        <v>948</v>
      </c>
      <c r="I10" s="376" t="s">
        <v>949</v>
      </c>
      <c r="J10" s="360" t="s">
        <v>951</v>
      </c>
      <c r="K10" s="360" t="s">
        <v>950</v>
      </c>
    </row>
    <row r="11" spans="1:11" ht="145.19999999999999" x14ac:dyDescent="0.25">
      <c r="A11" s="374" t="s">
        <v>306</v>
      </c>
      <c r="B11" s="327" t="s">
        <v>735</v>
      </c>
      <c r="C11" s="376" t="s">
        <v>379</v>
      </c>
      <c r="D11" s="347" t="s">
        <v>929</v>
      </c>
      <c r="E11" s="376" t="s">
        <v>379</v>
      </c>
      <c r="F11" s="376" t="s">
        <v>953</v>
      </c>
      <c r="G11" s="376" t="s">
        <v>971</v>
      </c>
      <c r="H11" s="360" t="s">
        <v>952</v>
      </c>
      <c r="I11" s="376" t="s">
        <v>949</v>
      </c>
      <c r="J11" s="360" t="s">
        <v>955</v>
      </c>
      <c r="K11" s="360" t="s">
        <v>956</v>
      </c>
    </row>
    <row r="12" spans="1:11" ht="92.4" x14ac:dyDescent="0.25">
      <c r="A12" s="374" t="s">
        <v>306</v>
      </c>
      <c r="B12" s="327" t="s">
        <v>884</v>
      </c>
      <c r="C12" s="376" t="s">
        <v>937</v>
      </c>
      <c r="D12" s="347" t="s">
        <v>929</v>
      </c>
      <c r="E12" s="376" t="s">
        <v>379</v>
      </c>
      <c r="F12" s="347" t="s">
        <v>882</v>
      </c>
      <c r="G12" s="376" t="s">
        <v>959</v>
      </c>
      <c r="H12" s="360" t="s">
        <v>960</v>
      </c>
      <c r="I12" s="376" t="s">
        <v>867</v>
      </c>
      <c r="J12" s="360" t="s">
        <v>961</v>
      </c>
      <c r="K12" s="360" t="s">
        <v>962</v>
      </c>
    </row>
    <row r="13" spans="1:11" ht="79.2" x14ac:dyDescent="0.25">
      <c r="A13" s="374" t="s">
        <v>306</v>
      </c>
      <c r="B13" s="327" t="s">
        <v>884</v>
      </c>
      <c r="C13" s="376" t="s">
        <v>937</v>
      </c>
      <c r="D13" s="347" t="s">
        <v>929</v>
      </c>
      <c r="E13" s="376" t="s">
        <v>379</v>
      </c>
      <c r="F13" s="347" t="s">
        <v>882</v>
      </c>
      <c r="G13" s="376" t="s">
        <v>963</v>
      </c>
      <c r="H13" s="360" t="s">
        <v>964</v>
      </c>
      <c r="I13" s="376" t="s">
        <v>949</v>
      </c>
      <c r="J13" s="360" t="s">
        <v>965</v>
      </c>
      <c r="K13" s="360" t="s">
        <v>966</v>
      </c>
    </row>
    <row r="14" spans="1:11" ht="92.4" x14ac:dyDescent="0.25">
      <c r="A14" s="374" t="s">
        <v>306</v>
      </c>
      <c r="B14" s="327" t="s">
        <v>461</v>
      </c>
      <c r="C14" s="376" t="s">
        <v>937</v>
      </c>
      <c r="D14" s="347" t="s">
        <v>929</v>
      </c>
      <c r="E14" s="347" t="s">
        <v>931</v>
      </c>
      <c r="F14" s="347" t="s">
        <v>10</v>
      </c>
      <c r="G14" s="376" t="s">
        <v>967</v>
      </c>
      <c r="H14" s="360" t="s">
        <v>968</v>
      </c>
      <c r="I14" s="376" t="s">
        <v>867</v>
      </c>
      <c r="J14" s="360" t="s">
        <v>969</v>
      </c>
      <c r="K14" s="327" t="s">
        <v>970</v>
      </c>
    </row>
    <row r="15" spans="1:11" ht="66" x14ac:dyDescent="0.25">
      <c r="A15" s="374" t="s">
        <v>306</v>
      </c>
      <c r="B15" s="327" t="s">
        <v>936</v>
      </c>
      <c r="C15" s="376" t="s">
        <v>937</v>
      </c>
      <c r="D15" s="347" t="s">
        <v>929</v>
      </c>
      <c r="E15" s="376" t="s">
        <v>379</v>
      </c>
      <c r="F15" s="376" t="s">
        <v>973</v>
      </c>
      <c r="G15" s="376" t="s">
        <v>972</v>
      </c>
      <c r="H15" s="360" t="s">
        <v>974</v>
      </c>
      <c r="I15" s="347" t="s">
        <v>874</v>
      </c>
      <c r="J15" s="360"/>
      <c r="K15" s="360" t="s">
        <v>975</v>
      </c>
    </row>
    <row r="16" spans="1:11" ht="66" x14ac:dyDescent="0.25">
      <c r="A16" s="374" t="s">
        <v>306</v>
      </c>
      <c r="B16" s="327" t="s">
        <v>936</v>
      </c>
      <c r="C16" s="376" t="s">
        <v>937</v>
      </c>
      <c r="D16" s="347" t="s">
        <v>929</v>
      </c>
      <c r="E16" s="376" t="s">
        <v>379</v>
      </c>
      <c r="F16" s="376" t="s">
        <v>978</v>
      </c>
      <c r="G16" s="376" t="s">
        <v>976</v>
      </c>
      <c r="H16" s="360" t="s">
        <v>977</v>
      </c>
      <c r="I16" s="347" t="s">
        <v>867</v>
      </c>
      <c r="J16" s="360"/>
      <c r="K16" s="347" t="s">
        <v>867</v>
      </c>
    </row>
    <row r="17" spans="1:11" ht="79.2" x14ac:dyDescent="0.25">
      <c r="A17" s="374" t="s">
        <v>306</v>
      </c>
      <c r="B17" s="327" t="s">
        <v>884</v>
      </c>
      <c r="C17" s="376" t="s">
        <v>937</v>
      </c>
      <c r="D17" s="347" t="s">
        <v>929</v>
      </c>
      <c r="E17" s="376" t="s">
        <v>379</v>
      </c>
      <c r="F17" s="376" t="s">
        <v>973</v>
      </c>
      <c r="G17" s="376" t="s">
        <v>979</v>
      </c>
      <c r="H17" s="360" t="s">
        <v>980</v>
      </c>
      <c r="I17" s="347" t="s">
        <v>867</v>
      </c>
      <c r="J17" s="360"/>
      <c r="K17" s="347" t="s">
        <v>867</v>
      </c>
    </row>
    <row r="18" spans="1:11" ht="79.2" x14ac:dyDescent="0.25">
      <c r="A18" s="374" t="s">
        <v>306</v>
      </c>
      <c r="B18" s="327" t="s">
        <v>884</v>
      </c>
      <c r="C18" s="347" t="s">
        <v>310</v>
      </c>
      <c r="D18" s="347" t="s">
        <v>866</v>
      </c>
      <c r="E18" s="347" t="s">
        <v>883</v>
      </c>
      <c r="F18" s="347" t="s">
        <v>882</v>
      </c>
      <c r="G18" s="347" t="s">
        <v>881</v>
      </c>
      <c r="H18" s="327" t="s">
        <v>885</v>
      </c>
      <c r="I18" s="347" t="s">
        <v>867</v>
      </c>
      <c r="J18" s="327" t="s">
        <v>954</v>
      </c>
      <c r="K18" s="327" t="s">
        <v>869</v>
      </c>
    </row>
    <row r="19" spans="1:11" ht="92.4" x14ac:dyDescent="0.25">
      <c r="A19" s="374" t="s">
        <v>306</v>
      </c>
      <c r="B19" s="327" t="s">
        <v>884</v>
      </c>
      <c r="C19" s="347" t="s">
        <v>310</v>
      </c>
      <c r="D19" s="347" t="s">
        <v>866</v>
      </c>
      <c r="E19" s="347" t="s">
        <v>814</v>
      </c>
      <c r="F19" s="347" t="s">
        <v>864</v>
      </c>
      <c r="G19" s="347" t="s">
        <v>863</v>
      </c>
      <c r="H19" s="327" t="s">
        <v>865</v>
      </c>
      <c r="I19" s="347" t="s">
        <v>867</v>
      </c>
      <c r="J19" s="327" t="s">
        <v>868</v>
      </c>
      <c r="K19" s="327" t="s">
        <v>869</v>
      </c>
    </row>
    <row r="20" spans="1:11" ht="118.8" x14ac:dyDescent="0.25">
      <c r="A20" s="374" t="s">
        <v>306</v>
      </c>
      <c r="B20" s="327" t="s">
        <v>735</v>
      </c>
      <c r="C20" s="347" t="s">
        <v>310</v>
      </c>
      <c r="D20" s="347" t="s">
        <v>866</v>
      </c>
      <c r="E20" s="347" t="s">
        <v>872</v>
      </c>
      <c r="F20" s="347" t="s">
        <v>871</v>
      </c>
      <c r="G20" s="347" t="s">
        <v>870</v>
      </c>
      <c r="H20" s="327" t="s">
        <v>873</v>
      </c>
      <c r="I20" s="347" t="s">
        <v>874</v>
      </c>
      <c r="J20" s="327" t="s">
        <v>875</v>
      </c>
      <c r="K20" s="327" t="s">
        <v>876</v>
      </c>
    </row>
    <row r="21" spans="1:11" ht="92.4" x14ac:dyDescent="0.25">
      <c r="A21" s="374" t="s">
        <v>306</v>
      </c>
      <c r="B21" s="327" t="s">
        <v>884</v>
      </c>
      <c r="C21" s="347" t="s">
        <v>310</v>
      </c>
      <c r="D21" s="347" t="s">
        <v>866</v>
      </c>
      <c r="E21" s="376" t="s">
        <v>379</v>
      </c>
      <c r="F21" s="347" t="s">
        <v>882</v>
      </c>
      <c r="G21" s="376" t="s">
        <v>886</v>
      </c>
      <c r="H21" s="360" t="s">
        <v>887</v>
      </c>
      <c r="I21" s="376" t="s">
        <v>867</v>
      </c>
      <c r="J21" s="360" t="s">
        <v>888</v>
      </c>
      <c r="K21" s="327" t="s">
        <v>869</v>
      </c>
    </row>
    <row r="22" spans="1:11" ht="201" customHeight="1" x14ac:dyDescent="0.25">
      <c r="A22" s="374" t="s">
        <v>306</v>
      </c>
      <c r="B22" s="327" t="s">
        <v>884</v>
      </c>
      <c r="C22" s="347" t="s">
        <v>310</v>
      </c>
      <c r="D22" s="347" t="s">
        <v>866</v>
      </c>
      <c r="E22" s="376" t="s">
        <v>379</v>
      </c>
      <c r="F22" s="347" t="s">
        <v>882</v>
      </c>
      <c r="G22" s="376" t="s">
        <v>890</v>
      </c>
      <c r="H22" s="360" t="s">
        <v>891</v>
      </c>
      <c r="I22" s="376" t="s">
        <v>867</v>
      </c>
      <c r="J22" s="360" t="s">
        <v>892</v>
      </c>
      <c r="K22" s="327" t="s">
        <v>889</v>
      </c>
    </row>
    <row r="23" spans="1:11" ht="198" x14ac:dyDescent="0.25">
      <c r="A23" s="374" t="s">
        <v>306</v>
      </c>
      <c r="B23" s="327" t="s">
        <v>884</v>
      </c>
      <c r="C23" s="347" t="s">
        <v>310</v>
      </c>
      <c r="D23" s="347" t="s">
        <v>866</v>
      </c>
      <c r="E23" s="376" t="s">
        <v>379</v>
      </c>
      <c r="F23" s="376" t="s">
        <v>894</v>
      </c>
      <c r="G23" s="376" t="s">
        <v>893</v>
      </c>
      <c r="H23" s="360" t="s">
        <v>895</v>
      </c>
      <c r="I23" s="376" t="s">
        <v>867</v>
      </c>
      <c r="J23" s="360" t="s">
        <v>897</v>
      </c>
      <c r="K23" s="327" t="s">
        <v>896</v>
      </c>
    </row>
    <row r="24" spans="1:11" ht="79.2" x14ac:dyDescent="0.25">
      <c r="A24" s="374" t="s">
        <v>306</v>
      </c>
      <c r="B24" s="327" t="s">
        <v>461</v>
      </c>
      <c r="C24" s="347" t="s">
        <v>310</v>
      </c>
      <c r="D24" s="347" t="s">
        <v>866</v>
      </c>
      <c r="E24" s="347" t="s">
        <v>931</v>
      </c>
      <c r="F24" s="347" t="s">
        <v>10</v>
      </c>
      <c r="G24" s="347" t="s">
        <v>877</v>
      </c>
      <c r="H24" s="327" t="s">
        <v>878</v>
      </c>
      <c r="I24" s="347" t="s">
        <v>874</v>
      </c>
      <c r="J24" s="327" t="s">
        <v>879</v>
      </c>
      <c r="K24" s="327" t="s">
        <v>880</v>
      </c>
    </row>
    <row r="25" spans="1:11" ht="145.19999999999999" x14ac:dyDescent="0.25">
      <c r="A25" s="374" t="s">
        <v>306</v>
      </c>
      <c r="B25" s="327" t="s">
        <v>884</v>
      </c>
      <c r="C25" s="347" t="s">
        <v>310</v>
      </c>
      <c r="D25" s="347" t="s">
        <v>866</v>
      </c>
      <c r="E25" s="376" t="s">
        <v>379</v>
      </c>
      <c r="F25" s="347" t="s">
        <v>882</v>
      </c>
      <c r="G25" s="347" t="s">
        <v>898</v>
      </c>
      <c r="H25" s="327" t="s">
        <v>899</v>
      </c>
      <c r="I25" s="347" t="s">
        <v>867</v>
      </c>
      <c r="J25" s="327" t="s">
        <v>900</v>
      </c>
      <c r="K25" s="327" t="s">
        <v>869</v>
      </c>
    </row>
    <row r="26" spans="1:11" ht="66" x14ac:dyDescent="0.25">
      <c r="A26" s="374" t="s">
        <v>306</v>
      </c>
      <c r="B26" s="360" t="s">
        <v>354</v>
      </c>
      <c r="C26" s="376" t="s">
        <v>820</v>
      </c>
      <c r="D26" s="327" t="s">
        <v>866</v>
      </c>
      <c r="E26" s="376" t="s">
        <v>379</v>
      </c>
      <c r="F26" s="376" t="s">
        <v>903</v>
      </c>
      <c r="G26" s="376" t="s">
        <v>901</v>
      </c>
      <c r="H26" s="360" t="s">
        <v>904</v>
      </c>
      <c r="I26" s="376" t="s">
        <v>874</v>
      </c>
      <c r="J26" s="360" t="s">
        <v>905</v>
      </c>
      <c r="K26" s="360" t="s">
        <v>906</v>
      </c>
    </row>
    <row r="27" spans="1:11" ht="66" x14ac:dyDescent="0.25">
      <c r="A27" s="374" t="s">
        <v>306</v>
      </c>
      <c r="B27" s="360" t="s">
        <v>354</v>
      </c>
      <c r="C27" s="376" t="s">
        <v>370</v>
      </c>
      <c r="D27" s="327" t="s">
        <v>866</v>
      </c>
      <c r="E27" s="376" t="s">
        <v>379</v>
      </c>
      <c r="F27" s="376" t="s">
        <v>815</v>
      </c>
      <c r="G27" s="376" t="s">
        <v>902</v>
      </c>
      <c r="H27" s="360" t="s">
        <v>908</v>
      </c>
      <c r="I27" s="376" t="s">
        <v>874</v>
      </c>
      <c r="J27" s="360" t="s">
        <v>907</v>
      </c>
      <c r="K27" s="327" t="s">
        <v>880</v>
      </c>
    </row>
    <row r="28" spans="1:11" ht="52.8" x14ac:dyDescent="0.25">
      <c r="A28" s="374" t="s">
        <v>306</v>
      </c>
      <c r="B28" s="360" t="s">
        <v>735</v>
      </c>
      <c r="C28" s="376" t="s">
        <v>379</v>
      </c>
      <c r="D28" s="327" t="s">
        <v>866</v>
      </c>
      <c r="E28" s="376" t="s">
        <v>379</v>
      </c>
      <c r="F28" s="376" t="s">
        <v>910</v>
      </c>
      <c r="G28" s="376" t="s">
        <v>909</v>
      </c>
      <c r="H28" s="360" t="s">
        <v>911</v>
      </c>
      <c r="I28" s="376" t="s">
        <v>874</v>
      </c>
      <c r="J28" s="360" t="s">
        <v>912</v>
      </c>
      <c r="K28" s="360" t="s">
        <v>913</v>
      </c>
    </row>
    <row r="29" spans="1:11" ht="64.5" customHeight="1" x14ac:dyDescent="0.25">
      <c r="A29" s="374" t="s">
        <v>306</v>
      </c>
      <c r="B29" s="360" t="s">
        <v>735</v>
      </c>
      <c r="C29" s="376" t="s">
        <v>379</v>
      </c>
      <c r="D29" s="327" t="s">
        <v>866</v>
      </c>
      <c r="E29" s="376" t="s">
        <v>379</v>
      </c>
      <c r="F29" s="376" t="s">
        <v>915</v>
      </c>
      <c r="G29" s="376" t="s">
        <v>914</v>
      </c>
      <c r="H29" s="360" t="s">
        <v>916</v>
      </c>
      <c r="I29" s="376" t="s">
        <v>918</v>
      </c>
      <c r="J29" s="360" t="s">
        <v>917</v>
      </c>
      <c r="K29" s="360" t="s">
        <v>919</v>
      </c>
    </row>
    <row r="30" spans="1:11" ht="79.2" x14ac:dyDescent="0.25">
      <c r="A30" s="374" t="s">
        <v>306</v>
      </c>
      <c r="B30" s="360" t="s">
        <v>735</v>
      </c>
      <c r="C30" s="376" t="s">
        <v>379</v>
      </c>
      <c r="D30" s="327" t="s">
        <v>866</v>
      </c>
      <c r="E30" s="376" t="s">
        <v>757</v>
      </c>
      <c r="F30" s="376" t="s">
        <v>921</v>
      </c>
      <c r="G30" s="376" t="s">
        <v>920</v>
      </c>
      <c r="H30" s="360" t="s">
        <v>922</v>
      </c>
      <c r="I30" s="376" t="s">
        <v>918</v>
      </c>
      <c r="J30" s="360" t="s">
        <v>923</v>
      </c>
      <c r="K30" s="360" t="s">
        <v>1038</v>
      </c>
    </row>
    <row r="31" spans="1:11" ht="92.4" x14ac:dyDescent="0.25">
      <c r="A31" s="374" t="s">
        <v>306</v>
      </c>
      <c r="B31" s="360" t="s">
        <v>735</v>
      </c>
      <c r="C31" s="376" t="s">
        <v>379</v>
      </c>
      <c r="D31" s="327" t="s">
        <v>866</v>
      </c>
      <c r="E31" s="376" t="s">
        <v>379</v>
      </c>
      <c r="F31" s="376" t="s">
        <v>894</v>
      </c>
      <c r="G31" s="376" t="s">
        <v>924</v>
      </c>
      <c r="H31" s="360" t="s">
        <v>925</v>
      </c>
      <c r="I31" s="376" t="s">
        <v>949</v>
      </c>
      <c r="J31" s="360" t="s">
        <v>957</v>
      </c>
      <c r="K31" s="397" t="s">
        <v>958</v>
      </c>
    </row>
    <row r="32" spans="1:11" x14ac:dyDescent="0.25">
      <c r="A32" s="374"/>
      <c r="B32" s="327"/>
      <c r="C32" s="347"/>
      <c r="D32" s="327"/>
      <c r="E32" s="347"/>
      <c r="F32" s="347"/>
      <c r="G32" s="347"/>
      <c r="H32" s="327"/>
      <c r="I32" s="347"/>
      <c r="J32" s="327"/>
      <c r="K32" s="327"/>
    </row>
    <row r="78" spans="17:17" x14ac:dyDescent="0.25">
      <c r="Q78" s="667"/>
    </row>
    <row r="79" spans="17:17" x14ac:dyDescent="0.25">
      <c r="Q79" s="667"/>
    </row>
    <row r="80" spans="17:17" x14ac:dyDescent="0.25">
      <c r="Q80" s="667"/>
    </row>
    <row r="81" spans="17:17" x14ac:dyDescent="0.25">
      <c r="Q81" s="667"/>
    </row>
    <row r="82" spans="17:17" x14ac:dyDescent="0.25">
      <c r="Q82" s="667"/>
    </row>
    <row r="83" spans="17:17" x14ac:dyDescent="0.25">
      <c r="Q83" s="667"/>
    </row>
    <row r="84" spans="17:17" x14ac:dyDescent="0.25">
      <c r="Q84" s="667"/>
    </row>
    <row r="85" spans="17:17" x14ac:dyDescent="0.25">
      <c r="Q85" s="667"/>
    </row>
    <row r="86" spans="17:17" x14ac:dyDescent="0.25">
      <c r="Q86" s="667"/>
    </row>
    <row r="87" spans="17:17" x14ac:dyDescent="0.25">
      <c r="Q87" s="667"/>
    </row>
    <row r="88" spans="17:17" x14ac:dyDescent="0.25">
      <c r="Q88" s="667"/>
    </row>
    <row r="89" spans="17:17" x14ac:dyDescent="0.25">
      <c r="Q89" s="667"/>
    </row>
    <row r="90" spans="17:17" x14ac:dyDescent="0.25">
      <c r="Q90" s="667"/>
    </row>
    <row r="91" spans="17:17" x14ac:dyDescent="0.25">
      <c r="Q91" s="667"/>
    </row>
    <row r="92" spans="17:17" x14ac:dyDescent="0.25">
      <c r="Q92" s="667"/>
    </row>
  </sheetData>
  <pageMargins left="0.7" right="0.7" top="0.75" bottom="0.75" header="0.3" footer="0.3"/>
  <pageSetup paperSize="9" scale="4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Q92"/>
  <sheetViews>
    <sheetView zoomScaleNormal="100" workbookViewId="0">
      <pane ySplit="5" topLeftCell="A8" activePane="bottomLeft" state="frozen"/>
      <selection activeCell="Q98" sqref="Q98"/>
      <selection pane="bottomLeft" activeCell="Q98" sqref="Q98"/>
    </sheetView>
  </sheetViews>
  <sheetFormatPr defaultColWidth="8.88671875" defaultRowHeight="13.2" x14ac:dyDescent="0.25"/>
  <cols>
    <col min="1" max="1" width="23.44140625" style="1" customWidth="1"/>
    <col min="2" max="2" width="29.6640625" style="1" customWidth="1"/>
    <col min="3" max="3" width="23.33203125" style="1" customWidth="1"/>
    <col min="4" max="4" width="19" style="1" bestFit="1" customWidth="1"/>
    <col min="5" max="5" width="27" style="1" customWidth="1"/>
    <col min="6" max="6" width="21.109375" style="1" customWidth="1"/>
    <col min="7" max="8" width="24.109375" style="1" bestFit="1" customWidth="1"/>
    <col min="9" max="9" width="24.6640625" style="1" customWidth="1"/>
    <col min="10" max="10" width="36.109375" style="1" customWidth="1"/>
    <col min="11" max="16384" width="8.88671875" style="1"/>
  </cols>
  <sheetData>
    <row r="1" spans="1:10" x14ac:dyDescent="0.25">
      <c r="A1" s="49" t="s">
        <v>158</v>
      </c>
    </row>
    <row r="2" spans="1:10" ht="13.8" thickBot="1" x14ac:dyDescent="0.3">
      <c r="A2" s="49"/>
    </row>
    <row r="3" spans="1:10" x14ac:dyDescent="0.25">
      <c r="A3" s="49"/>
      <c r="I3" s="110" t="s">
        <v>53</v>
      </c>
      <c r="J3" s="104" t="s">
        <v>305</v>
      </c>
    </row>
    <row r="4" spans="1:10" ht="13.8" thickBot="1" x14ac:dyDescent="0.3">
      <c r="A4" s="102"/>
      <c r="B4" s="64"/>
      <c r="C4" s="64"/>
      <c r="D4" s="64"/>
      <c r="E4" s="64"/>
      <c r="F4" s="64"/>
      <c r="G4" s="64"/>
      <c r="H4" s="64"/>
      <c r="I4" s="91" t="s">
        <v>52</v>
      </c>
      <c r="J4" s="222">
        <v>2020</v>
      </c>
    </row>
    <row r="5" spans="1:10" ht="40.200000000000003" thickBot="1" x14ac:dyDescent="0.3">
      <c r="A5" s="118" t="s">
        <v>159</v>
      </c>
      <c r="B5" s="118" t="s">
        <v>160</v>
      </c>
      <c r="C5" s="118" t="s">
        <v>161</v>
      </c>
      <c r="D5" s="118" t="s">
        <v>162</v>
      </c>
      <c r="E5" s="118" t="s">
        <v>163</v>
      </c>
      <c r="F5" s="118" t="s">
        <v>164</v>
      </c>
      <c r="G5" s="118" t="s">
        <v>165</v>
      </c>
      <c r="H5" s="118" t="s">
        <v>166</v>
      </c>
      <c r="I5" s="97" t="s">
        <v>4</v>
      </c>
      <c r="J5" s="272" t="s">
        <v>167</v>
      </c>
    </row>
    <row r="6" spans="1:10" ht="105.6" x14ac:dyDescent="0.25">
      <c r="A6" s="355" t="s">
        <v>822</v>
      </c>
      <c r="B6" s="356" t="s">
        <v>823</v>
      </c>
      <c r="C6" s="355" t="s">
        <v>824</v>
      </c>
      <c r="D6" s="355" t="s">
        <v>379</v>
      </c>
      <c r="E6" s="355" t="s">
        <v>825</v>
      </c>
      <c r="F6" s="355" t="s">
        <v>826</v>
      </c>
      <c r="G6" s="355" t="s">
        <v>379</v>
      </c>
      <c r="H6" s="357" t="s">
        <v>827</v>
      </c>
      <c r="I6" s="355" t="s">
        <v>828</v>
      </c>
      <c r="J6" s="354"/>
    </row>
    <row r="7" spans="1:10" ht="118.8" x14ac:dyDescent="0.25">
      <c r="A7" s="356" t="s">
        <v>829</v>
      </c>
      <c r="B7" s="356" t="s">
        <v>830</v>
      </c>
      <c r="C7" s="356" t="s">
        <v>831</v>
      </c>
      <c r="D7" s="356" t="s">
        <v>379</v>
      </c>
      <c r="E7" s="356" t="s">
        <v>832</v>
      </c>
      <c r="F7" s="356" t="s">
        <v>833</v>
      </c>
      <c r="G7" s="356" t="s">
        <v>379</v>
      </c>
      <c r="H7" s="358" t="s">
        <v>827</v>
      </c>
      <c r="I7" s="356" t="s">
        <v>828</v>
      </c>
      <c r="J7" s="369" t="s">
        <v>1052</v>
      </c>
    </row>
    <row r="8" spans="1:10" ht="250.8" x14ac:dyDescent="0.25">
      <c r="A8" s="356" t="s">
        <v>834</v>
      </c>
      <c r="B8" s="356" t="s">
        <v>835</v>
      </c>
      <c r="C8" s="356" t="s">
        <v>836</v>
      </c>
      <c r="D8" s="356" t="s">
        <v>837</v>
      </c>
      <c r="E8" s="356" t="s">
        <v>838</v>
      </c>
      <c r="F8" s="356" t="s">
        <v>839</v>
      </c>
      <c r="G8" s="356" t="s">
        <v>840</v>
      </c>
      <c r="H8" s="358">
        <v>2020</v>
      </c>
      <c r="I8" s="356" t="s">
        <v>841</v>
      </c>
      <c r="J8" s="369" t="s">
        <v>862</v>
      </c>
    </row>
    <row r="9" spans="1:10" ht="211.2" x14ac:dyDescent="0.25">
      <c r="A9" s="359" t="s">
        <v>842</v>
      </c>
      <c r="B9" s="359" t="s">
        <v>843</v>
      </c>
      <c r="C9" s="359" t="s">
        <v>844</v>
      </c>
      <c r="D9" s="359" t="s">
        <v>845</v>
      </c>
      <c r="E9" s="359" t="s">
        <v>846</v>
      </c>
      <c r="F9" s="359" t="s">
        <v>847</v>
      </c>
      <c r="G9" s="359" t="s">
        <v>840</v>
      </c>
      <c r="H9" s="315">
        <v>2020</v>
      </c>
      <c r="I9" s="359" t="s">
        <v>848</v>
      </c>
      <c r="J9" s="369" t="s">
        <v>862</v>
      </c>
    </row>
    <row r="78" spans="17:17" x14ac:dyDescent="0.25">
      <c r="Q78" s="667"/>
    </row>
    <row r="79" spans="17:17" x14ac:dyDescent="0.25">
      <c r="Q79" s="667"/>
    </row>
    <row r="80" spans="17:17" x14ac:dyDescent="0.25">
      <c r="Q80" s="667"/>
    </row>
    <row r="81" spans="17:17" x14ac:dyDescent="0.25">
      <c r="Q81" s="667"/>
    </row>
    <row r="82" spans="17:17" x14ac:dyDescent="0.25">
      <c r="Q82" s="667"/>
    </row>
    <row r="83" spans="17:17" x14ac:dyDescent="0.25">
      <c r="Q83" s="667"/>
    </row>
    <row r="84" spans="17:17" x14ac:dyDescent="0.25">
      <c r="Q84" s="667"/>
    </row>
    <row r="85" spans="17:17" x14ac:dyDescent="0.25">
      <c r="Q85" s="667"/>
    </row>
    <row r="86" spans="17:17" x14ac:dyDescent="0.25">
      <c r="Q86" s="667"/>
    </row>
    <row r="87" spans="17:17" x14ac:dyDescent="0.25">
      <c r="Q87" s="667"/>
    </row>
    <row r="88" spans="17:17" x14ac:dyDescent="0.25">
      <c r="Q88" s="667"/>
    </row>
    <row r="89" spans="17:17" x14ac:dyDescent="0.25">
      <c r="Q89" s="667"/>
    </row>
    <row r="90" spans="17:17" x14ac:dyDescent="0.25">
      <c r="Q90" s="667"/>
    </row>
    <row r="91" spans="17:17" x14ac:dyDescent="0.25">
      <c r="Q91" s="667"/>
    </row>
    <row r="92" spans="17:17" x14ac:dyDescent="0.25">
      <c r="Q92" s="667"/>
    </row>
  </sheetData>
  <autoFilter ref="A5:J5"/>
  <pageMargins left="0.7" right="0.7" top="0.75" bottom="0.75" header="0.3" footer="0.3"/>
  <pageSetup paperSize="9" scale="5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98" sqref="Q98"/>
    </sheetView>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5"/>
  <sheetViews>
    <sheetView topLeftCell="D1" zoomScale="80" zoomScaleNormal="80" workbookViewId="0">
      <pane xSplit="1" ySplit="4" topLeftCell="K68" activePane="bottomRight" state="frozen"/>
      <selection activeCell="D1" sqref="D1"/>
      <selection pane="topRight" activeCell="E1" sqref="E1"/>
      <selection pane="bottomLeft" activeCell="D5" sqref="D5"/>
      <selection pane="bottomRight" activeCell="D78" sqref="A78:XFD78"/>
    </sheetView>
  </sheetViews>
  <sheetFormatPr defaultColWidth="8.88671875" defaultRowHeight="13.2" x14ac:dyDescent="0.25"/>
  <cols>
    <col min="1" max="1" width="8.88671875" style="1" customWidth="1"/>
    <col min="2" max="2" width="27.6640625" style="1" customWidth="1"/>
    <col min="3" max="3" width="14" style="1" customWidth="1"/>
    <col min="4" max="4" width="27" style="1" customWidth="1"/>
    <col min="5" max="5" width="30.109375" style="1" customWidth="1"/>
    <col min="6" max="6" width="13.44140625" style="1" bestFit="1" customWidth="1"/>
    <col min="7" max="7" width="25.109375" style="1" customWidth="1"/>
    <col min="8" max="8" width="21.88671875" style="1" customWidth="1"/>
    <col min="9" max="9" width="27" style="1" customWidth="1"/>
    <col min="10" max="10" width="42.109375" style="1" customWidth="1"/>
    <col min="11" max="11" width="19.6640625" style="1" customWidth="1"/>
    <col min="12" max="12" width="15.44140625" style="1" customWidth="1"/>
    <col min="13" max="13" width="32" style="1" customWidth="1"/>
    <col min="14" max="14" width="21.33203125" style="441" customWidth="1"/>
    <col min="15" max="15" width="20.109375" style="1" customWidth="1"/>
    <col min="16" max="16" width="43" customWidth="1"/>
    <col min="17" max="17" width="50.44140625" style="1" customWidth="1"/>
    <col min="18" max="16384" width="8.88671875" style="1"/>
  </cols>
  <sheetData>
    <row r="1" spans="1:17" ht="13.8" thickBot="1" x14ac:dyDescent="0.3">
      <c r="A1" s="11" t="s">
        <v>46</v>
      </c>
      <c r="B1" s="2"/>
      <c r="C1" s="2"/>
      <c r="D1" s="2"/>
      <c r="E1" s="2"/>
      <c r="F1" s="2"/>
      <c r="G1" s="2"/>
      <c r="H1" s="2"/>
      <c r="I1" s="2"/>
      <c r="J1" s="2"/>
      <c r="K1" s="2"/>
      <c r="L1" s="2"/>
      <c r="M1" s="2"/>
      <c r="N1" s="420"/>
      <c r="O1" s="2"/>
    </row>
    <row r="2" spans="1:17" x14ac:dyDescent="0.25">
      <c r="A2" s="64"/>
      <c r="B2" s="95"/>
      <c r="C2" s="95"/>
      <c r="D2" s="95"/>
      <c r="E2" s="95"/>
      <c r="F2" s="95"/>
      <c r="G2" s="95"/>
      <c r="H2" s="95"/>
      <c r="I2" s="95"/>
      <c r="J2" s="96"/>
      <c r="K2" s="96"/>
      <c r="L2" s="96"/>
      <c r="M2" s="96"/>
      <c r="N2" s="421"/>
      <c r="O2" s="96"/>
      <c r="P2" s="103" t="s">
        <v>53</v>
      </c>
      <c r="Q2" s="104" t="s">
        <v>305</v>
      </c>
    </row>
    <row r="3" spans="1:17" s="6" customFormat="1" ht="13.8" thickBot="1" x14ac:dyDescent="0.3">
      <c r="A3" s="95"/>
      <c r="B3" s="95"/>
      <c r="C3" s="95"/>
      <c r="D3" s="95"/>
      <c r="E3" s="95"/>
      <c r="F3" s="95"/>
      <c r="G3" s="95"/>
      <c r="H3" s="95"/>
      <c r="I3" s="95"/>
      <c r="J3" s="96"/>
      <c r="K3" s="96"/>
      <c r="L3" s="96"/>
      <c r="M3" s="96"/>
      <c r="N3" s="421"/>
      <c r="O3" s="96"/>
      <c r="P3" s="183" t="s">
        <v>52</v>
      </c>
      <c r="Q3" s="228">
        <v>2020</v>
      </c>
    </row>
    <row r="4" spans="1:17" ht="40.799999999999997" x14ac:dyDescent="0.25">
      <c r="A4" s="184" t="s">
        <v>0</v>
      </c>
      <c r="B4" s="185" t="s">
        <v>22</v>
      </c>
      <c r="C4" s="185" t="s">
        <v>9</v>
      </c>
      <c r="D4" s="185" t="s">
        <v>6</v>
      </c>
      <c r="E4" s="185" t="s">
        <v>1</v>
      </c>
      <c r="F4" s="185" t="s">
        <v>5</v>
      </c>
      <c r="G4" s="185" t="s">
        <v>16</v>
      </c>
      <c r="H4" s="185" t="s">
        <v>2</v>
      </c>
      <c r="I4" s="185" t="s">
        <v>3</v>
      </c>
      <c r="J4" s="185" t="s">
        <v>42</v>
      </c>
      <c r="K4" s="185" t="s">
        <v>43</v>
      </c>
      <c r="L4" s="185" t="s">
        <v>4</v>
      </c>
      <c r="M4" s="225" t="s">
        <v>48</v>
      </c>
      <c r="N4" s="422" t="s">
        <v>59</v>
      </c>
      <c r="O4" s="225" t="s">
        <v>49</v>
      </c>
      <c r="P4" s="225" t="s">
        <v>50</v>
      </c>
      <c r="Q4" s="227" t="s">
        <v>58</v>
      </c>
    </row>
    <row r="5" spans="1:17" x14ac:dyDescent="0.25">
      <c r="A5" s="288" t="s">
        <v>306</v>
      </c>
      <c r="B5" s="288" t="s">
        <v>306</v>
      </c>
      <c r="C5" s="288" t="s">
        <v>305</v>
      </c>
      <c r="D5" s="423" t="s">
        <v>308</v>
      </c>
      <c r="E5" s="288" t="s">
        <v>309</v>
      </c>
      <c r="F5" s="424" t="s">
        <v>310</v>
      </c>
      <c r="G5" s="288" t="s">
        <v>311</v>
      </c>
      <c r="H5" s="425" t="s">
        <v>376</v>
      </c>
      <c r="I5" s="288" t="s">
        <v>377</v>
      </c>
      <c r="J5" s="288" t="s">
        <v>378</v>
      </c>
      <c r="K5" s="288" t="s">
        <v>379</v>
      </c>
      <c r="L5" s="288"/>
      <c r="M5" s="661">
        <v>520</v>
      </c>
      <c r="N5" s="662">
        <v>95.228300000000004</v>
      </c>
      <c r="O5" s="658">
        <v>14</v>
      </c>
      <c r="P5" s="426" t="s">
        <v>378</v>
      </c>
      <c r="Q5" s="427"/>
    </row>
    <row r="6" spans="1:17" x14ac:dyDescent="0.25">
      <c r="A6" s="428" t="s">
        <v>306</v>
      </c>
      <c r="B6" s="288" t="s">
        <v>306</v>
      </c>
      <c r="C6" s="288" t="s">
        <v>305</v>
      </c>
      <c r="D6" s="429" t="s">
        <v>308</v>
      </c>
      <c r="E6" s="288" t="s">
        <v>309</v>
      </c>
      <c r="F6" s="430" t="s">
        <v>310</v>
      </c>
      <c r="G6" s="428" t="s">
        <v>311</v>
      </c>
      <c r="H6" s="431" t="s">
        <v>380</v>
      </c>
      <c r="I6" s="428" t="s">
        <v>377</v>
      </c>
      <c r="J6" s="428" t="s">
        <v>381</v>
      </c>
      <c r="K6" s="288" t="s">
        <v>379</v>
      </c>
      <c r="L6" s="428"/>
      <c r="M6" s="663">
        <v>390</v>
      </c>
      <c r="N6" s="664">
        <v>98</v>
      </c>
      <c r="O6" s="665">
        <v>6</v>
      </c>
      <c r="P6" s="434" t="s">
        <v>381</v>
      </c>
      <c r="Q6" s="433"/>
    </row>
    <row r="7" spans="1:17" x14ac:dyDescent="0.25">
      <c r="A7" s="428" t="s">
        <v>306</v>
      </c>
      <c r="B7" s="288" t="s">
        <v>306</v>
      </c>
      <c r="C7" s="288" t="s">
        <v>305</v>
      </c>
      <c r="D7" s="429" t="s">
        <v>308</v>
      </c>
      <c r="E7" s="288" t="s">
        <v>309</v>
      </c>
      <c r="F7" s="430" t="s">
        <v>310</v>
      </c>
      <c r="G7" s="428" t="s">
        <v>311</v>
      </c>
      <c r="H7" s="431" t="s">
        <v>382</v>
      </c>
      <c r="I7" s="428" t="s">
        <v>377</v>
      </c>
      <c r="J7" s="428" t="s">
        <v>381</v>
      </c>
      <c r="K7" s="288" t="s">
        <v>379</v>
      </c>
      <c r="L7" s="428"/>
      <c r="M7" s="663">
        <v>390</v>
      </c>
      <c r="N7" s="664">
        <v>98</v>
      </c>
      <c r="O7" s="665">
        <v>6</v>
      </c>
      <c r="P7" s="434" t="s">
        <v>381</v>
      </c>
      <c r="Q7" s="433"/>
    </row>
    <row r="8" spans="1:17" x14ac:dyDescent="0.25">
      <c r="A8" s="428" t="s">
        <v>306</v>
      </c>
      <c r="B8" s="288" t="s">
        <v>306</v>
      </c>
      <c r="C8" s="288" t="s">
        <v>305</v>
      </c>
      <c r="D8" s="429" t="s">
        <v>308</v>
      </c>
      <c r="E8" s="288" t="s">
        <v>309</v>
      </c>
      <c r="F8" s="430" t="s">
        <v>310</v>
      </c>
      <c r="G8" s="428" t="s">
        <v>311</v>
      </c>
      <c r="H8" s="431" t="s">
        <v>383</v>
      </c>
      <c r="I8" s="428" t="s">
        <v>377</v>
      </c>
      <c r="J8" s="428" t="s">
        <v>381</v>
      </c>
      <c r="K8" s="288" t="s">
        <v>379</v>
      </c>
      <c r="L8" s="428"/>
      <c r="M8" s="663">
        <v>390</v>
      </c>
      <c r="N8" s="664">
        <v>98</v>
      </c>
      <c r="O8" s="665">
        <v>6</v>
      </c>
      <c r="P8" s="434" t="s">
        <v>381</v>
      </c>
      <c r="Q8" s="433"/>
    </row>
    <row r="9" spans="1:17" x14ac:dyDescent="0.25">
      <c r="A9" s="428" t="s">
        <v>306</v>
      </c>
      <c r="B9" s="288" t="s">
        <v>306</v>
      </c>
      <c r="C9" s="288" t="s">
        <v>305</v>
      </c>
      <c r="D9" s="429" t="s">
        <v>308</v>
      </c>
      <c r="E9" s="288" t="s">
        <v>309</v>
      </c>
      <c r="F9" s="430" t="s">
        <v>310</v>
      </c>
      <c r="G9" s="428" t="s">
        <v>311</v>
      </c>
      <c r="H9" s="431" t="s">
        <v>376</v>
      </c>
      <c r="I9" s="428" t="s">
        <v>384</v>
      </c>
      <c r="J9" s="428" t="s">
        <v>378</v>
      </c>
      <c r="K9" s="288" t="s">
        <v>379</v>
      </c>
      <c r="L9" s="428"/>
      <c r="M9" s="665">
        <v>412</v>
      </c>
      <c r="N9" s="664">
        <v>100</v>
      </c>
      <c r="O9" s="665">
        <v>140</v>
      </c>
      <c r="P9" s="434" t="s">
        <v>378</v>
      </c>
      <c r="Q9" s="433"/>
    </row>
    <row r="10" spans="1:17" x14ac:dyDescent="0.25">
      <c r="A10" s="428" t="s">
        <v>306</v>
      </c>
      <c r="B10" s="288" t="s">
        <v>306</v>
      </c>
      <c r="C10" s="288" t="s">
        <v>305</v>
      </c>
      <c r="D10" s="429" t="s">
        <v>308</v>
      </c>
      <c r="E10" s="288" t="s">
        <v>309</v>
      </c>
      <c r="F10" s="430" t="s">
        <v>310</v>
      </c>
      <c r="G10" s="428" t="s">
        <v>311</v>
      </c>
      <c r="H10" s="431" t="s">
        <v>380</v>
      </c>
      <c r="I10" s="428" t="s">
        <v>384</v>
      </c>
      <c r="J10" s="428" t="s">
        <v>378</v>
      </c>
      <c r="K10" s="288" t="s">
        <v>379</v>
      </c>
      <c r="L10" s="428"/>
      <c r="M10" s="665">
        <v>412</v>
      </c>
      <c r="N10" s="664">
        <v>100</v>
      </c>
      <c r="O10" s="665">
        <v>140</v>
      </c>
      <c r="P10" s="434" t="s">
        <v>378</v>
      </c>
      <c r="Q10" s="433"/>
    </row>
    <row r="11" spans="1:17" x14ac:dyDescent="0.25">
      <c r="A11" s="428" t="s">
        <v>306</v>
      </c>
      <c r="B11" s="288" t="s">
        <v>306</v>
      </c>
      <c r="C11" s="288" t="s">
        <v>305</v>
      </c>
      <c r="D11" s="429" t="s">
        <v>308</v>
      </c>
      <c r="E11" s="288" t="s">
        <v>309</v>
      </c>
      <c r="F11" s="430" t="s">
        <v>310</v>
      </c>
      <c r="G11" s="428" t="s">
        <v>311</v>
      </c>
      <c r="H11" s="431" t="s">
        <v>382</v>
      </c>
      <c r="I11" s="428" t="s">
        <v>384</v>
      </c>
      <c r="J11" s="428" t="s">
        <v>378</v>
      </c>
      <c r="K11" s="288" t="s">
        <v>379</v>
      </c>
      <c r="L11" s="428"/>
      <c r="M11" s="665">
        <v>412</v>
      </c>
      <c r="N11" s="664">
        <v>100</v>
      </c>
      <c r="O11" s="665">
        <v>140</v>
      </c>
      <c r="P11" s="434" t="s">
        <v>378</v>
      </c>
      <c r="Q11" s="433"/>
    </row>
    <row r="12" spans="1:17" x14ac:dyDescent="0.25">
      <c r="A12" s="428" t="s">
        <v>306</v>
      </c>
      <c r="B12" s="288" t="s">
        <v>306</v>
      </c>
      <c r="C12" s="288" t="s">
        <v>305</v>
      </c>
      <c r="D12" s="429" t="s">
        <v>308</v>
      </c>
      <c r="E12" s="288" t="s">
        <v>309</v>
      </c>
      <c r="F12" s="430" t="s">
        <v>310</v>
      </c>
      <c r="G12" s="428" t="s">
        <v>311</v>
      </c>
      <c r="H12" s="431" t="s">
        <v>383</v>
      </c>
      <c r="I12" s="428" t="s">
        <v>384</v>
      </c>
      <c r="J12" s="428" t="s">
        <v>378</v>
      </c>
      <c r="K12" s="288" t="s">
        <v>379</v>
      </c>
      <c r="L12" s="428"/>
      <c r="M12" s="665">
        <v>412</v>
      </c>
      <c r="N12" s="664">
        <v>100</v>
      </c>
      <c r="O12" s="665">
        <v>140</v>
      </c>
      <c r="P12" s="434" t="s">
        <v>378</v>
      </c>
      <c r="Q12" s="433"/>
    </row>
    <row r="13" spans="1:17" x14ac:dyDescent="0.25">
      <c r="A13" s="428" t="s">
        <v>306</v>
      </c>
      <c r="B13" s="428" t="s">
        <v>306</v>
      </c>
      <c r="C13" s="288" t="s">
        <v>305</v>
      </c>
      <c r="D13" s="429" t="s">
        <v>316</v>
      </c>
      <c r="E13" s="288" t="s">
        <v>309</v>
      </c>
      <c r="F13" s="430" t="s">
        <v>310</v>
      </c>
      <c r="G13" s="428" t="s">
        <v>317</v>
      </c>
      <c r="H13" s="431" t="s">
        <v>376</v>
      </c>
      <c r="I13" s="428" t="s">
        <v>385</v>
      </c>
      <c r="J13" s="428" t="s">
        <v>386</v>
      </c>
      <c r="K13" s="288" t="s">
        <v>379</v>
      </c>
      <c r="L13" s="428"/>
      <c r="M13" s="434">
        <v>422</v>
      </c>
      <c r="N13" s="436">
        <v>105.5</v>
      </c>
      <c r="O13" s="433">
        <v>6</v>
      </c>
      <c r="P13" s="434" t="s">
        <v>386</v>
      </c>
      <c r="Q13" s="433"/>
    </row>
    <row r="14" spans="1:17" x14ac:dyDescent="0.25">
      <c r="A14" s="428" t="s">
        <v>306</v>
      </c>
      <c r="B14" s="428" t="s">
        <v>306</v>
      </c>
      <c r="C14" s="288" t="s">
        <v>305</v>
      </c>
      <c r="D14" s="429" t="s">
        <v>316</v>
      </c>
      <c r="E14" s="288" t="s">
        <v>309</v>
      </c>
      <c r="F14" s="430" t="s">
        <v>310</v>
      </c>
      <c r="G14" s="428" t="s">
        <v>317</v>
      </c>
      <c r="H14" s="431" t="s">
        <v>380</v>
      </c>
      <c r="I14" s="428" t="s">
        <v>385</v>
      </c>
      <c r="J14" s="428" t="s">
        <v>387</v>
      </c>
      <c r="K14" s="288" t="s">
        <v>379</v>
      </c>
      <c r="L14" s="428"/>
      <c r="M14" s="432">
        <v>128</v>
      </c>
      <c r="N14" s="435">
        <v>113.27433628318585</v>
      </c>
      <c r="O14" s="433">
        <v>5</v>
      </c>
      <c r="P14" s="434" t="s">
        <v>387</v>
      </c>
      <c r="Q14" s="433"/>
    </row>
    <row r="15" spans="1:17" x14ac:dyDescent="0.25">
      <c r="A15" s="428" t="s">
        <v>306</v>
      </c>
      <c r="B15" s="428" t="s">
        <v>306</v>
      </c>
      <c r="C15" s="288" t="s">
        <v>305</v>
      </c>
      <c r="D15" s="429" t="s">
        <v>316</v>
      </c>
      <c r="E15" s="288" t="s">
        <v>309</v>
      </c>
      <c r="F15" s="430" t="s">
        <v>310</v>
      </c>
      <c r="G15" s="428" t="s">
        <v>317</v>
      </c>
      <c r="H15" s="431" t="s">
        <v>382</v>
      </c>
      <c r="I15" s="428" t="s">
        <v>385</v>
      </c>
      <c r="J15" s="428" t="s">
        <v>387</v>
      </c>
      <c r="K15" s="288" t="s">
        <v>379</v>
      </c>
      <c r="L15" s="428"/>
      <c r="M15" s="432">
        <v>128</v>
      </c>
      <c r="N15" s="435">
        <v>113.27433628318585</v>
      </c>
      <c r="O15" s="433">
        <v>5</v>
      </c>
      <c r="P15" s="434" t="s">
        <v>387</v>
      </c>
      <c r="Q15" s="433"/>
    </row>
    <row r="16" spans="1:17" x14ac:dyDescent="0.25">
      <c r="A16" s="428" t="s">
        <v>306</v>
      </c>
      <c r="B16" s="428" t="s">
        <v>306</v>
      </c>
      <c r="C16" s="288" t="s">
        <v>305</v>
      </c>
      <c r="D16" s="429" t="s">
        <v>316</v>
      </c>
      <c r="E16" s="288" t="s">
        <v>309</v>
      </c>
      <c r="F16" s="430" t="s">
        <v>310</v>
      </c>
      <c r="G16" s="428" t="s">
        <v>317</v>
      </c>
      <c r="H16" s="431" t="s">
        <v>383</v>
      </c>
      <c r="I16" s="428" t="s">
        <v>385</v>
      </c>
      <c r="J16" s="428" t="s">
        <v>387</v>
      </c>
      <c r="K16" s="288" t="s">
        <v>379</v>
      </c>
      <c r="L16" s="428"/>
      <c r="M16" s="432">
        <v>128</v>
      </c>
      <c r="N16" s="435">
        <v>113.27433628318585</v>
      </c>
      <c r="O16" s="433">
        <v>5</v>
      </c>
      <c r="P16" s="434" t="s">
        <v>387</v>
      </c>
      <c r="Q16" s="433"/>
    </row>
    <row r="17" spans="1:17" x14ac:dyDescent="0.25">
      <c r="A17" s="428" t="s">
        <v>306</v>
      </c>
      <c r="B17" s="428" t="s">
        <v>306</v>
      </c>
      <c r="C17" s="288" t="s">
        <v>305</v>
      </c>
      <c r="D17" s="429" t="s">
        <v>316</v>
      </c>
      <c r="E17" s="288" t="s">
        <v>309</v>
      </c>
      <c r="F17" s="430" t="s">
        <v>310</v>
      </c>
      <c r="G17" s="428" t="s">
        <v>317</v>
      </c>
      <c r="H17" s="431" t="s">
        <v>388</v>
      </c>
      <c r="I17" s="428" t="s">
        <v>385</v>
      </c>
      <c r="J17" s="428" t="s">
        <v>387</v>
      </c>
      <c r="K17" s="288" t="s">
        <v>379</v>
      </c>
      <c r="L17" s="428"/>
      <c r="M17" s="432">
        <v>128</v>
      </c>
      <c r="N17" s="435">
        <v>113.27433628318585</v>
      </c>
      <c r="O17" s="433">
        <v>5</v>
      </c>
      <c r="P17" s="434" t="s">
        <v>387</v>
      </c>
      <c r="Q17" s="433"/>
    </row>
    <row r="18" spans="1:17" x14ac:dyDescent="0.25">
      <c r="A18" s="428" t="s">
        <v>306</v>
      </c>
      <c r="B18" s="428" t="s">
        <v>306</v>
      </c>
      <c r="C18" s="288" t="s">
        <v>305</v>
      </c>
      <c r="D18" s="429" t="s">
        <v>316</v>
      </c>
      <c r="E18" s="288" t="s">
        <v>309</v>
      </c>
      <c r="F18" s="430" t="s">
        <v>310</v>
      </c>
      <c r="G18" s="428" t="s">
        <v>317</v>
      </c>
      <c r="H18" s="431" t="s">
        <v>376</v>
      </c>
      <c r="I18" s="428" t="s">
        <v>389</v>
      </c>
      <c r="J18" s="428" t="s">
        <v>390</v>
      </c>
      <c r="K18" s="288" t="s">
        <v>379</v>
      </c>
      <c r="L18" s="428"/>
      <c r="M18" s="432">
        <v>2030</v>
      </c>
      <c r="N18" s="435">
        <v>112.77777777777777</v>
      </c>
      <c r="O18" s="433">
        <v>12</v>
      </c>
      <c r="P18" s="434" t="s">
        <v>390</v>
      </c>
      <c r="Q18" s="433"/>
    </row>
    <row r="19" spans="1:17" x14ac:dyDescent="0.25">
      <c r="A19" s="428" t="s">
        <v>306</v>
      </c>
      <c r="B19" s="428" t="s">
        <v>306</v>
      </c>
      <c r="C19" s="288" t="s">
        <v>305</v>
      </c>
      <c r="D19" s="429" t="s">
        <v>316</v>
      </c>
      <c r="E19" s="288" t="s">
        <v>309</v>
      </c>
      <c r="F19" s="430" t="s">
        <v>310</v>
      </c>
      <c r="G19" s="428" t="s">
        <v>317</v>
      </c>
      <c r="H19" s="431" t="s">
        <v>380</v>
      </c>
      <c r="I19" s="428" t="s">
        <v>389</v>
      </c>
      <c r="J19" s="428" t="s">
        <v>391</v>
      </c>
      <c r="K19" s="288" t="s">
        <v>379</v>
      </c>
      <c r="L19" s="428"/>
      <c r="M19" s="434">
        <v>667</v>
      </c>
      <c r="N19" s="436">
        <v>118.89483065953654</v>
      </c>
      <c r="O19" s="433">
        <v>12</v>
      </c>
      <c r="P19" s="434" t="s">
        <v>391</v>
      </c>
      <c r="Q19" s="433"/>
    </row>
    <row r="20" spans="1:17" x14ac:dyDescent="0.25">
      <c r="A20" s="428" t="s">
        <v>306</v>
      </c>
      <c r="B20" s="428" t="s">
        <v>306</v>
      </c>
      <c r="C20" s="288" t="s">
        <v>305</v>
      </c>
      <c r="D20" s="429" t="s">
        <v>316</v>
      </c>
      <c r="E20" s="288" t="s">
        <v>309</v>
      </c>
      <c r="F20" s="430" t="s">
        <v>310</v>
      </c>
      <c r="G20" s="428" t="s">
        <v>317</v>
      </c>
      <c r="H20" s="431" t="s">
        <v>382</v>
      </c>
      <c r="I20" s="428" t="s">
        <v>389</v>
      </c>
      <c r="J20" s="428" t="s">
        <v>391</v>
      </c>
      <c r="K20" s="288" t="s">
        <v>379</v>
      </c>
      <c r="L20" s="428"/>
      <c r="M20" s="434">
        <v>667</v>
      </c>
      <c r="N20" s="436">
        <v>118.89483065953654</v>
      </c>
      <c r="O20" s="433">
        <v>12</v>
      </c>
      <c r="P20" s="434" t="s">
        <v>391</v>
      </c>
      <c r="Q20" s="433"/>
    </row>
    <row r="21" spans="1:17" x14ac:dyDescent="0.25">
      <c r="A21" s="428" t="s">
        <v>306</v>
      </c>
      <c r="B21" s="428" t="s">
        <v>306</v>
      </c>
      <c r="C21" s="288" t="s">
        <v>305</v>
      </c>
      <c r="D21" s="429" t="s">
        <v>316</v>
      </c>
      <c r="E21" s="288" t="s">
        <v>309</v>
      </c>
      <c r="F21" s="430" t="s">
        <v>310</v>
      </c>
      <c r="G21" s="428" t="s">
        <v>317</v>
      </c>
      <c r="H21" s="431" t="s">
        <v>383</v>
      </c>
      <c r="I21" s="428" t="s">
        <v>389</v>
      </c>
      <c r="J21" s="428" t="s">
        <v>391</v>
      </c>
      <c r="K21" s="652" t="s">
        <v>379</v>
      </c>
      <c r="L21" s="428"/>
      <c r="M21" s="434">
        <v>667</v>
      </c>
      <c r="N21" s="436">
        <v>118.89483065953654</v>
      </c>
      <c r="O21" s="433">
        <v>12</v>
      </c>
      <c r="P21" s="434" t="s">
        <v>391</v>
      </c>
      <c r="Q21" s="433"/>
    </row>
    <row r="22" spans="1:17" x14ac:dyDescent="0.25">
      <c r="A22" s="428" t="s">
        <v>306</v>
      </c>
      <c r="B22" s="428" t="s">
        <v>306</v>
      </c>
      <c r="C22" s="288" t="s">
        <v>305</v>
      </c>
      <c r="D22" s="429" t="s">
        <v>316</v>
      </c>
      <c r="E22" s="288" t="s">
        <v>309</v>
      </c>
      <c r="F22" s="430" t="s">
        <v>310</v>
      </c>
      <c r="G22" s="428" t="s">
        <v>317</v>
      </c>
      <c r="H22" s="431" t="s">
        <v>388</v>
      </c>
      <c r="I22" s="428" t="s">
        <v>389</v>
      </c>
      <c r="J22" s="428" t="s">
        <v>391</v>
      </c>
      <c r="K22" s="652" t="s">
        <v>379</v>
      </c>
      <c r="L22" s="428"/>
      <c r="M22" s="665">
        <v>667</v>
      </c>
      <c r="N22" s="664">
        <v>118.89483065953654</v>
      </c>
      <c r="O22" s="665">
        <v>12</v>
      </c>
      <c r="P22" s="434" t="s">
        <v>391</v>
      </c>
      <c r="Q22" s="433"/>
    </row>
    <row r="23" spans="1:17" ht="13.2" customHeight="1" x14ac:dyDescent="0.25">
      <c r="A23" s="437" t="s">
        <v>306</v>
      </c>
      <c r="B23" s="438" t="s">
        <v>306</v>
      </c>
      <c r="C23" s="288" t="s">
        <v>305</v>
      </c>
      <c r="D23" s="429" t="s">
        <v>316</v>
      </c>
      <c r="E23" s="288" t="s">
        <v>309</v>
      </c>
      <c r="F23" s="430" t="s">
        <v>310</v>
      </c>
      <c r="G23" s="438" t="s">
        <v>317</v>
      </c>
      <c r="H23" s="431" t="s">
        <v>376</v>
      </c>
      <c r="I23" s="428" t="s">
        <v>384</v>
      </c>
      <c r="J23" s="428" t="s">
        <v>386</v>
      </c>
      <c r="K23" s="652" t="s">
        <v>379</v>
      </c>
      <c r="L23" s="724" t="s">
        <v>392</v>
      </c>
      <c r="M23" s="665">
        <v>0</v>
      </c>
      <c r="N23" s="664">
        <v>0</v>
      </c>
      <c r="O23" s="665">
        <v>0</v>
      </c>
      <c r="P23" s="434" t="s">
        <v>386</v>
      </c>
      <c r="Q23" s="433" t="s">
        <v>1127</v>
      </c>
    </row>
    <row r="24" spans="1:17" x14ac:dyDescent="0.25">
      <c r="A24" s="437" t="s">
        <v>306</v>
      </c>
      <c r="B24" s="438" t="s">
        <v>306</v>
      </c>
      <c r="C24" s="288" t="s">
        <v>305</v>
      </c>
      <c r="D24" s="429" t="s">
        <v>316</v>
      </c>
      <c r="E24" s="288" t="s">
        <v>309</v>
      </c>
      <c r="F24" s="430" t="s">
        <v>310</v>
      </c>
      <c r="G24" s="438" t="s">
        <v>317</v>
      </c>
      <c r="H24" s="431" t="s">
        <v>380</v>
      </c>
      <c r="I24" s="428" t="s">
        <v>384</v>
      </c>
      <c r="J24" s="428" t="s">
        <v>393</v>
      </c>
      <c r="K24" s="652" t="s">
        <v>379</v>
      </c>
      <c r="L24" s="725"/>
      <c r="M24" s="665">
        <v>0</v>
      </c>
      <c r="N24" s="436">
        <v>0</v>
      </c>
      <c r="O24" s="665">
        <v>0</v>
      </c>
      <c r="P24" s="434" t="s">
        <v>393</v>
      </c>
      <c r="Q24" s="433" t="s">
        <v>1127</v>
      </c>
    </row>
    <row r="25" spans="1:17" x14ac:dyDescent="0.25">
      <c r="A25" s="437" t="s">
        <v>306</v>
      </c>
      <c r="B25" s="438" t="s">
        <v>306</v>
      </c>
      <c r="C25" s="288" t="s">
        <v>305</v>
      </c>
      <c r="D25" s="429" t="s">
        <v>316</v>
      </c>
      <c r="E25" s="288" t="s">
        <v>309</v>
      </c>
      <c r="F25" s="430" t="s">
        <v>310</v>
      </c>
      <c r="G25" s="438" t="s">
        <v>317</v>
      </c>
      <c r="H25" s="431" t="s">
        <v>382</v>
      </c>
      <c r="I25" s="428" t="s">
        <v>384</v>
      </c>
      <c r="J25" s="428" t="s">
        <v>393</v>
      </c>
      <c r="K25" s="652" t="s">
        <v>379</v>
      </c>
      <c r="L25" s="725"/>
      <c r="M25" s="665">
        <v>0</v>
      </c>
      <c r="N25" s="435">
        <v>0</v>
      </c>
      <c r="O25" s="665">
        <v>0</v>
      </c>
      <c r="P25" s="434" t="s">
        <v>393</v>
      </c>
      <c r="Q25" s="433" t="s">
        <v>1127</v>
      </c>
    </row>
    <row r="26" spans="1:17" x14ac:dyDescent="0.25">
      <c r="A26" s="437" t="s">
        <v>306</v>
      </c>
      <c r="B26" s="438" t="s">
        <v>306</v>
      </c>
      <c r="C26" s="288" t="s">
        <v>305</v>
      </c>
      <c r="D26" s="429" t="s">
        <v>316</v>
      </c>
      <c r="E26" s="288" t="s">
        <v>309</v>
      </c>
      <c r="F26" s="430" t="s">
        <v>310</v>
      </c>
      <c r="G26" s="438" t="s">
        <v>317</v>
      </c>
      <c r="H26" s="431" t="s">
        <v>383</v>
      </c>
      <c r="I26" s="428" t="s">
        <v>384</v>
      </c>
      <c r="J26" s="428" t="s">
        <v>393</v>
      </c>
      <c r="K26" s="652" t="s">
        <v>379</v>
      </c>
      <c r="L26" s="725"/>
      <c r="M26" s="665">
        <v>0</v>
      </c>
      <c r="N26" s="435">
        <v>0</v>
      </c>
      <c r="O26" s="665">
        <v>0</v>
      </c>
      <c r="P26" s="434" t="s">
        <v>393</v>
      </c>
      <c r="Q26" s="433" t="s">
        <v>1127</v>
      </c>
    </row>
    <row r="27" spans="1:17" x14ac:dyDescent="0.25">
      <c r="A27" s="437" t="s">
        <v>306</v>
      </c>
      <c r="B27" s="438" t="s">
        <v>306</v>
      </c>
      <c r="C27" s="288" t="s">
        <v>305</v>
      </c>
      <c r="D27" s="429" t="s">
        <v>316</v>
      </c>
      <c r="E27" s="288" t="s">
        <v>309</v>
      </c>
      <c r="F27" s="430" t="s">
        <v>310</v>
      </c>
      <c r="G27" s="438" t="s">
        <v>317</v>
      </c>
      <c r="H27" s="431" t="s">
        <v>388</v>
      </c>
      <c r="I27" s="428" t="s">
        <v>384</v>
      </c>
      <c r="J27" s="428" t="s">
        <v>393</v>
      </c>
      <c r="K27" s="652" t="s">
        <v>379</v>
      </c>
      <c r="L27" s="726"/>
      <c r="M27" s="665">
        <v>0</v>
      </c>
      <c r="N27" s="435">
        <v>0</v>
      </c>
      <c r="O27" s="665">
        <v>0</v>
      </c>
      <c r="P27" s="434" t="s">
        <v>393</v>
      </c>
      <c r="Q27" s="433" t="s">
        <v>1127</v>
      </c>
    </row>
    <row r="28" spans="1:17" ht="60" customHeight="1" x14ac:dyDescent="0.25">
      <c r="A28" s="437" t="s">
        <v>306</v>
      </c>
      <c r="B28" s="438" t="s">
        <v>306</v>
      </c>
      <c r="C28" s="288" t="s">
        <v>305</v>
      </c>
      <c r="D28" s="429" t="s">
        <v>316</v>
      </c>
      <c r="E28" s="288" t="s">
        <v>309</v>
      </c>
      <c r="F28" s="430" t="s">
        <v>310</v>
      </c>
      <c r="G28" s="438" t="s">
        <v>318</v>
      </c>
      <c r="H28" s="431" t="s">
        <v>376</v>
      </c>
      <c r="I28" s="428" t="s">
        <v>385</v>
      </c>
      <c r="J28" s="428" t="s">
        <v>386</v>
      </c>
      <c r="K28" s="652" t="s">
        <v>379</v>
      </c>
      <c r="L28" s="438"/>
      <c r="M28" s="432">
        <v>299</v>
      </c>
      <c r="N28" s="435">
        <v>29.9</v>
      </c>
      <c r="O28" s="433">
        <v>7</v>
      </c>
      <c r="P28" s="434" t="s">
        <v>386</v>
      </c>
      <c r="Q28" s="636" t="s">
        <v>1128</v>
      </c>
    </row>
    <row r="29" spans="1:17" ht="60" customHeight="1" x14ac:dyDescent="0.25">
      <c r="A29" s="437" t="s">
        <v>306</v>
      </c>
      <c r="B29" s="438" t="s">
        <v>306</v>
      </c>
      <c r="C29" s="288" t="s">
        <v>305</v>
      </c>
      <c r="D29" s="429" t="s">
        <v>316</v>
      </c>
      <c r="E29" s="288" t="s">
        <v>309</v>
      </c>
      <c r="F29" s="430" t="s">
        <v>310</v>
      </c>
      <c r="G29" s="438" t="s">
        <v>318</v>
      </c>
      <c r="H29" s="431" t="s">
        <v>380</v>
      </c>
      <c r="I29" s="428" t="s">
        <v>385</v>
      </c>
      <c r="J29" s="428" t="s">
        <v>394</v>
      </c>
      <c r="K29" s="652" t="s">
        <v>379</v>
      </c>
      <c r="L29" s="438"/>
      <c r="M29" s="432">
        <v>53</v>
      </c>
      <c r="N29" s="435">
        <v>50.96153846153846</v>
      </c>
      <c r="O29" s="433">
        <v>2</v>
      </c>
      <c r="P29" s="434" t="s">
        <v>394</v>
      </c>
      <c r="Q29" s="636" t="s">
        <v>1128</v>
      </c>
    </row>
    <row r="30" spans="1:17" ht="60" customHeight="1" x14ac:dyDescent="0.25">
      <c r="A30" s="437" t="s">
        <v>306</v>
      </c>
      <c r="B30" s="438" t="s">
        <v>306</v>
      </c>
      <c r="C30" s="288" t="s">
        <v>305</v>
      </c>
      <c r="D30" s="429" t="s">
        <v>316</v>
      </c>
      <c r="E30" s="288" t="s">
        <v>309</v>
      </c>
      <c r="F30" s="430" t="s">
        <v>310</v>
      </c>
      <c r="G30" s="438" t="s">
        <v>318</v>
      </c>
      <c r="H30" s="431" t="s">
        <v>382</v>
      </c>
      <c r="I30" s="438" t="s">
        <v>385</v>
      </c>
      <c r="J30" s="438" t="s">
        <v>394</v>
      </c>
      <c r="K30" s="288" t="s">
        <v>379</v>
      </c>
      <c r="L30" s="438"/>
      <c r="M30" s="434">
        <v>53</v>
      </c>
      <c r="N30" s="436">
        <v>50.96153846153846</v>
      </c>
      <c r="O30" s="433">
        <v>2</v>
      </c>
      <c r="P30" s="434" t="s">
        <v>394</v>
      </c>
      <c r="Q30" s="636" t="s">
        <v>1128</v>
      </c>
    </row>
    <row r="31" spans="1:17" ht="60" customHeight="1" x14ac:dyDescent="0.25">
      <c r="A31" s="437" t="s">
        <v>306</v>
      </c>
      <c r="B31" s="438" t="s">
        <v>306</v>
      </c>
      <c r="C31" s="288" t="s">
        <v>305</v>
      </c>
      <c r="D31" s="429" t="s">
        <v>316</v>
      </c>
      <c r="E31" s="288" t="s">
        <v>309</v>
      </c>
      <c r="F31" s="430" t="s">
        <v>310</v>
      </c>
      <c r="G31" s="438" t="s">
        <v>318</v>
      </c>
      <c r="H31" s="431" t="s">
        <v>383</v>
      </c>
      <c r="I31" s="438" t="s">
        <v>385</v>
      </c>
      <c r="J31" s="438" t="s">
        <v>394</v>
      </c>
      <c r="K31" s="288" t="s">
        <v>379</v>
      </c>
      <c r="L31" s="438"/>
      <c r="M31" s="434">
        <v>53</v>
      </c>
      <c r="N31" s="435">
        <v>50.96153846153846</v>
      </c>
      <c r="O31" s="433">
        <v>2</v>
      </c>
      <c r="P31" s="434" t="s">
        <v>394</v>
      </c>
      <c r="Q31" s="636" t="s">
        <v>1128</v>
      </c>
    </row>
    <row r="32" spans="1:17" ht="60" customHeight="1" x14ac:dyDescent="0.25">
      <c r="A32" s="437" t="s">
        <v>306</v>
      </c>
      <c r="B32" s="438" t="s">
        <v>306</v>
      </c>
      <c r="C32" s="288" t="s">
        <v>305</v>
      </c>
      <c r="D32" s="429" t="s">
        <v>316</v>
      </c>
      <c r="E32" s="288" t="s">
        <v>309</v>
      </c>
      <c r="F32" s="430" t="s">
        <v>310</v>
      </c>
      <c r="G32" s="438" t="s">
        <v>318</v>
      </c>
      <c r="H32" s="431" t="s">
        <v>388</v>
      </c>
      <c r="I32" s="438" t="s">
        <v>385</v>
      </c>
      <c r="J32" s="438" t="s">
        <v>394</v>
      </c>
      <c r="K32" s="288" t="s">
        <v>379</v>
      </c>
      <c r="L32" s="438"/>
      <c r="M32" s="432">
        <v>53</v>
      </c>
      <c r="N32" s="435">
        <v>50.96153846153846</v>
      </c>
      <c r="O32" s="433">
        <v>2</v>
      </c>
      <c r="P32" s="434" t="s">
        <v>394</v>
      </c>
      <c r="Q32" s="636" t="s">
        <v>1128</v>
      </c>
    </row>
    <row r="33" spans="1:17" x14ac:dyDescent="0.25">
      <c r="A33" s="428" t="s">
        <v>306</v>
      </c>
      <c r="B33" s="288" t="s">
        <v>306</v>
      </c>
      <c r="C33" s="288" t="s">
        <v>305</v>
      </c>
      <c r="D33" s="429" t="s">
        <v>316</v>
      </c>
      <c r="E33" s="288" t="s">
        <v>309</v>
      </c>
      <c r="F33" s="430" t="s">
        <v>310</v>
      </c>
      <c r="G33" s="428" t="s">
        <v>318</v>
      </c>
      <c r="H33" s="431" t="s">
        <v>376</v>
      </c>
      <c r="I33" s="428" t="s">
        <v>389</v>
      </c>
      <c r="J33" s="428" t="s">
        <v>390</v>
      </c>
      <c r="K33" s="288" t="s">
        <v>379</v>
      </c>
      <c r="L33" s="428"/>
      <c r="M33" s="432">
        <v>6151</v>
      </c>
      <c r="N33" s="435">
        <v>123.02</v>
      </c>
      <c r="O33" s="433">
        <v>31</v>
      </c>
      <c r="P33" s="434" t="s">
        <v>390</v>
      </c>
      <c r="Q33" s="433"/>
    </row>
    <row r="34" spans="1:17" x14ac:dyDescent="0.25">
      <c r="A34" s="428" t="s">
        <v>306</v>
      </c>
      <c r="B34" s="288" t="s">
        <v>306</v>
      </c>
      <c r="C34" s="288" t="s">
        <v>305</v>
      </c>
      <c r="D34" s="429" t="s">
        <v>316</v>
      </c>
      <c r="E34" s="288" t="s">
        <v>309</v>
      </c>
      <c r="F34" s="430" t="s">
        <v>310</v>
      </c>
      <c r="G34" s="428" t="s">
        <v>318</v>
      </c>
      <c r="H34" s="431" t="s">
        <v>380</v>
      </c>
      <c r="I34" s="428" t="s">
        <v>389</v>
      </c>
      <c r="J34" s="428" t="s">
        <v>391</v>
      </c>
      <c r="K34" s="288" t="s">
        <v>379</v>
      </c>
      <c r="L34" s="428"/>
      <c r="M34" s="434">
        <v>1807</v>
      </c>
      <c r="N34" s="436">
        <v>109.05250452625226</v>
      </c>
      <c r="O34" s="433">
        <v>28</v>
      </c>
      <c r="P34" s="434" t="s">
        <v>391</v>
      </c>
      <c r="Q34" s="433"/>
    </row>
    <row r="35" spans="1:17" x14ac:dyDescent="0.25">
      <c r="A35" s="428" t="s">
        <v>306</v>
      </c>
      <c r="B35" s="288" t="s">
        <v>306</v>
      </c>
      <c r="C35" s="288" t="s">
        <v>305</v>
      </c>
      <c r="D35" s="429" t="s">
        <v>316</v>
      </c>
      <c r="E35" s="288" t="s">
        <v>309</v>
      </c>
      <c r="F35" s="430" t="s">
        <v>310</v>
      </c>
      <c r="G35" s="428" t="s">
        <v>318</v>
      </c>
      <c r="H35" s="431" t="s">
        <v>382</v>
      </c>
      <c r="I35" s="428" t="s">
        <v>389</v>
      </c>
      <c r="J35" s="428" t="s">
        <v>391</v>
      </c>
      <c r="K35" s="288" t="s">
        <v>379</v>
      </c>
      <c r="L35" s="428"/>
      <c r="M35" s="434">
        <v>1807</v>
      </c>
      <c r="N35" s="436">
        <v>109.05250452625226</v>
      </c>
      <c r="O35" s="433">
        <v>28</v>
      </c>
      <c r="P35" s="434" t="s">
        <v>391</v>
      </c>
      <c r="Q35" s="433"/>
    </row>
    <row r="36" spans="1:17" x14ac:dyDescent="0.25">
      <c r="A36" s="428" t="s">
        <v>306</v>
      </c>
      <c r="B36" s="288" t="s">
        <v>306</v>
      </c>
      <c r="C36" s="288" t="s">
        <v>305</v>
      </c>
      <c r="D36" s="429" t="s">
        <v>316</v>
      </c>
      <c r="E36" s="288" t="s">
        <v>309</v>
      </c>
      <c r="F36" s="430" t="s">
        <v>310</v>
      </c>
      <c r="G36" s="428" t="s">
        <v>318</v>
      </c>
      <c r="H36" s="431" t="s">
        <v>383</v>
      </c>
      <c r="I36" s="428" t="s">
        <v>389</v>
      </c>
      <c r="J36" s="428" t="s">
        <v>391</v>
      </c>
      <c r="K36" s="288" t="s">
        <v>379</v>
      </c>
      <c r="L36" s="428"/>
      <c r="M36" s="434">
        <v>1807</v>
      </c>
      <c r="N36" s="436">
        <v>109.05250452625226</v>
      </c>
      <c r="O36" s="433">
        <v>28</v>
      </c>
      <c r="P36" s="434" t="s">
        <v>391</v>
      </c>
      <c r="Q36" s="433"/>
    </row>
    <row r="37" spans="1:17" x14ac:dyDescent="0.25">
      <c r="A37" s="428" t="s">
        <v>306</v>
      </c>
      <c r="B37" s="288" t="s">
        <v>306</v>
      </c>
      <c r="C37" s="288" t="s">
        <v>305</v>
      </c>
      <c r="D37" s="429" t="s">
        <v>316</v>
      </c>
      <c r="E37" s="288" t="s">
        <v>309</v>
      </c>
      <c r="F37" s="430" t="s">
        <v>310</v>
      </c>
      <c r="G37" s="428" t="s">
        <v>318</v>
      </c>
      <c r="H37" s="431" t="s">
        <v>388</v>
      </c>
      <c r="I37" s="428" t="s">
        <v>389</v>
      </c>
      <c r="J37" s="428" t="s">
        <v>391</v>
      </c>
      <c r="K37" s="288" t="s">
        <v>379</v>
      </c>
      <c r="L37" s="428"/>
      <c r="M37" s="434">
        <v>1807</v>
      </c>
      <c r="N37" s="436">
        <v>109.05250452625226</v>
      </c>
      <c r="O37" s="433">
        <v>28</v>
      </c>
      <c r="P37" s="434" t="s">
        <v>391</v>
      </c>
      <c r="Q37" s="433"/>
    </row>
    <row r="38" spans="1:17" x14ac:dyDescent="0.25">
      <c r="A38" s="428" t="s">
        <v>306</v>
      </c>
      <c r="B38" s="288" t="s">
        <v>306</v>
      </c>
      <c r="C38" s="288" t="s">
        <v>305</v>
      </c>
      <c r="D38" s="429" t="s">
        <v>316</v>
      </c>
      <c r="E38" s="288" t="s">
        <v>309</v>
      </c>
      <c r="F38" s="430" t="s">
        <v>310</v>
      </c>
      <c r="G38" s="428" t="s">
        <v>318</v>
      </c>
      <c r="H38" s="431" t="s">
        <v>376</v>
      </c>
      <c r="I38" s="428" t="s">
        <v>384</v>
      </c>
      <c r="J38" s="428" t="s">
        <v>386</v>
      </c>
      <c r="K38" s="288" t="s">
        <v>379</v>
      </c>
      <c r="L38" s="724" t="s">
        <v>395</v>
      </c>
      <c r="M38" s="433">
        <v>23969</v>
      </c>
      <c r="N38" s="435">
        <v>89.833594313732021</v>
      </c>
      <c r="O38" s="433">
        <v>155</v>
      </c>
      <c r="P38" s="434" t="s">
        <v>386</v>
      </c>
      <c r="Q38" s="433"/>
    </row>
    <row r="39" spans="1:17" x14ac:dyDescent="0.25">
      <c r="A39" s="428" t="s">
        <v>306</v>
      </c>
      <c r="B39" s="428" t="s">
        <v>306</v>
      </c>
      <c r="C39" s="288" t="s">
        <v>305</v>
      </c>
      <c r="D39" s="429" t="s">
        <v>316</v>
      </c>
      <c r="E39" s="288" t="s">
        <v>309</v>
      </c>
      <c r="F39" s="430" t="s">
        <v>310</v>
      </c>
      <c r="G39" s="428" t="s">
        <v>318</v>
      </c>
      <c r="H39" s="431" t="s">
        <v>380</v>
      </c>
      <c r="I39" s="428" t="s">
        <v>384</v>
      </c>
      <c r="J39" s="428" t="s">
        <v>393</v>
      </c>
      <c r="K39" s="288" t="s">
        <v>379</v>
      </c>
      <c r="L39" s="725"/>
      <c r="M39" s="433">
        <v>3042</v>
      </c>
      <c r="N39" s="435">
        <v>136.04651162790697</v>
      </c>
      <c r="O39" s="433">
        <v>119</v>
      </c>
      <c r="P39" s="434" t="s">
        <v>393</v>
      </c>
      <c r="Q39" s="433"/>
    </row>
    <row r="40" spans="1:17" x14ac:dyDescent="0.25">
      <c r="A40" s="428" t="s">
        <v>306</v>
      </c>
      <c r="B40" s="428" t="s">
        <v>306</v>
      </c>
      <c r="C40" s="288" t="s">
        <v>305</v>
      </c>
      <c r="D40" s="429" t="s">
        <v>316</v>
      </c>
      <c r="E40" s="288" t="s">
        <v>309</v>
      </c>
      <c r="F40" s="430" t="s">
        <v>310</v>
      </c>
      <c r="G40" s="428" t="s">
        <v>318</v>
      </c>
      <c r="H40" s="431" t="s">
        <v>382</v>
      </c>
      <c r="I40" s="428" t="s">
        <v>384</v>
      </c>
      <c r="J40" s="428" t="s">
        <v>393</v>
      </c>
      <c r="K40" s="288" t="s">
        <v>379</v>
      </c>
      <c r="L40" s="725"/>
      <c r="M40" s="433">
        <v>3042</v>
      </c>
      <c r="N40" s="435">
        <v>136.04651162790697</v>
      </c>
      <c r="O40" s="433">
        <v>119</v>
      </c>
      <c r="P40" s="434" t="s">
        <v>393</v>
      </c>
      <c r="Q40" s="433"/>
    </row>
    <row r="41" spans="1:17" x14ac:dyDescent="0.25">
      <c r="A41" s="428" t="s">
        <v>306</v>
      </c>
      <c r="B41" s="428" t="s">
        <v>306</v>
      </c>
      <c r="C41" s="288" t="s">
        <v>305</v>
      </c>
      <c r="D41" s="429" t="s">
        <v>316</v>
      </c>
      <c r="E41" s="288" t="s">
        <v>309</v>
      </c>
      <c r="F41" s="430" t="s">
        <v>310</v>
      </c>
      <c r="G41" s="428" t="s">
        <v>318</v>
      </c>
      <c r="H41" s="431" t="s">
        <v>383</v>
      </c>
      <c r="I41" s="428" t="s">
        <v>384</v>
      </c>
      <c r="J41" s="428" t="s">
        <v>393</v>
      </c>
      <c r="K41" s="288" t="s">
        <v>379</v>
      </c>
      <c r="L41" s="725"/>
      <c r="M41" s="433">
        <v>3042</v>
      </c>
      <c r="N41" s="435">
        <v>136.04651162790697</v>
      </c>
      <c r="O41" s="433">
        <v>119</v>
      </c>
      <c r="P41" s="434" t="s">
        <v>393</v>
      </c>
      <c r="Q41" s="433"/>
    </row>
    <row r="42" spans="1:17" x14ac:dyDescent="0.25">
      <c r="A42" s="428" t="s">
        <v>306</v>
      </c>
      <c r="B42" s="428" t="s">
        <v>306</v>
      </c>
      <c r="C42" s="288" t="s">
        <v>305</v>
      </c>
      <c r="D42" s="429" t="s">
        <v>316</v>
      </c>
      <c r="E42" s="288" t="s">
        <v>309</v>
      </c>
      <c r="F42" s="430" t="s">
        <v>310</v>
      </c>
      <c r="G42" s="428" t="s">
        <v>318</v>
      </c>
      <c r="H42" s="431" t="s">
        <v>388</v>
      </c>
      <c r="I42" s="428" t="s">
        <v>384</v>
      </c>
      <c r="J42" s="428" t="s">
        <v>393</v>
      </c>
      <c r="K42" s="288" t="s">
        <v>379</v>
      </c>
      <c r="L42" s="726"/>
      <c r="M42" s="433">
        <v>3042</v>
      </c>
      <c r="N42" s="435">
        <v>136.04651162790697</v>
      </c>
      <c r="O42" s="433">
        <v>119</v>
      </c>
      <c r="P42" s="434" t="s">
        <v>393</v>
      </c>
      <c r="Q42" s="433"/>
    </row>
    <row r="43" spans="1:17" ht="69" customHeight="1" x14ac:dyDescent="0.25">
      <c r="A43" s="428" t="s">
        <v>306</v>
      </c>
      <c r="B43" s="428" t="s">
        <v>306</v>
      </c>
      <c r="C43" s="288" t="s">
        <v>305</v>
      </c>
      <c r="D43" s="429" t="s">
        <v>323</v>
      </c>
      <c r="E43" s="288" t="s">
        <v>309</v>
      </c>
      <c r="F43" s="430" t="s">
        <v>310</v>
      </c>
      <c r="G43" s="428" t="s">
        <v>317</v>
      </c>
      <c r="H43" s="431" t="s">
        <v>376</v>
      </c>
      <c r="I43" s="428" t="s">
        <v>385</v>
      </c>
      <c r="J43" s="428" t="s">
        <v>396</v>
      </c>
      <c r="K43" s="288" t="s">
        <v>379</v>
      </c>
      <c r="L43" s="428"/>
      <c r="M43" s="434">
        <v>160</v>
      </c>
      <c r="N43" s="436">
        <v>10.358666666666666</v>
      </c>
      <c r="O43" s="433">
        <v>6</v>
      </c>
      <c r="P43" s="434" t="s">
        <v>396</v>
      </c>
      <c r="Q43" s="636" t="s">
        <v>1135</v>
      </c>
    </row>
    <row r="44" spans="1:17" ht="73.2" customHeight="1" x14ac:dyDescent="0.25">
      <c r="A44" s="428" t="s">
        <v>306</v>
      </c>
      <c r="B44" s="428" t="s">
        <v>306</v>
      </c>
      <c r="C44" s="288" t="s">
        <v>305</v>
      </c>
      <c r="D44" s="429" t="s">
        <v>323</v>
      </c>
      <c r="E44" s="288" t="s">
        <v>309</v>
      </c>
      <c r="F44" s="430" t="s">
        <v>310</v>
      </c>
      <c r="G44" s="428" t="s">
        <v>317</v>
      </c>
      <c r="H44" s="431" t="s">
        <v>380</v>
      </c>
      <c r="I44" s="428" t="s">
        <v>385</v>
      </c>
      <c r="J44" s="428" t="s">
        <v>397</v>
      </c>
      <c r="K44" s="288" t="s">
        <v>379</v>
      </c>
      <c r="L44" s="428"/>
      <c r="M44" s="432">
        <v>10</v>
      </c>
      <c r="N44" s="435">
        <v>7.8125</v>
      </c>
      <c r="O44" s="433">
        <v>1</v>
      </c>
      <c r="P44" s="434" t="s">
        <v>397</v>
      </c>
      <c r="Q44" s="636" t="s">
        <v>1146</v>
      </c>
    </row>
    <row r="45" spans="1:17" ht="71.400000000000006" customHeight="1" x14ac:dyDescent="0.25">
      <c r="A45" s="428" t="s">
        <v>306</v>
      </c>
      <c r="B45" s="428" t="s">
        <v>306</v>
      </c>
      <c r="C45" s="288" t="s">
        <v>305</v>
      </c>
      <c r="D45" s="429" t="s">
        <v>323</v>
      </c>
      <c r="E45" s="288" t="s">
        <v>309</v>
      </c>
      <c r="F45" s="430" t="s">
        <v>310</v>
      </c>
      <c r="G45" s="428" t="s">
        <v>317</v>
      </c>
      <c r="H45" s="431" t="s">
        <v>382</v>
      </c>
      <c r="I45" s="428" t="s">
        <v>385</v>
      </c>
      <c r="J45" s="428" t="s">
        <v>397</v>
      </c>
      <c r="K45" s="288" t="s">
        <v>379</v>
      </c>
      <c r="L45" s="428"/>
      <c r="M45" s="432">
        <v>10</v>
      </c>
      <c r="N45" s="435">
        <v>7.8125</v>
      </c>
      <c r="O45" s="433">
        <v>1</v>
      </c>
      <c r="P45" s="434" t="s">
        <v>397</v>
      </c>
      <c r="Q45" s="636" t="s">
        <v>1146</v>
      </c>
    </row>
    <row r="46" spans="1:17" ht="71.400000000000006" customHeight="1" x14ac:dyDescent="0.25">
      <c r="A46" s="428" t="s">
        <v>306</v>
      </c>
      <c r="B46" s="428" t="s">
        <v>306</v>
      </c>
      <c r="C46" s="288" t="s">
        <v>305</v>
      </c>
      <c r="D46" s="429" t="s">
        <v>323</v>
      </c>
      <c r="E46" s="288" t="s">
        <v>309</v>
      </c>
      <c r="F46" s="430" t="s">
        <v>310</v>
      </c>
      <c r="G46" s="428" t="s">
        <v>317</v>
      </c>
      <c r="H46" s="431" t="s">
        <v>383</v>
      </c>
      <c r="I46" s="428" t="s">
        <v>385</v>
      </c>
      <c r="J46" s="428" t="s">
        <v>397</v>
      </c>
      <c r="K46" s="288" t="s">
        <v>379</v>
      </c>
      <c r="L46" s="428"/>
      <c r="M46" s="432">
        <v>10</v>
      </c>
      <c r="N46" s="435">
        <v>7.8125</v>
      </c>
      <c r="O46" s="433">
        <v>1</v>
      </c>
      <c r="P46" s="434" t="s">
        <v>397</v>
      </c>
      <c r="Q46" s="636" t="s">
        <v>1146</v>
      </c>
    </row>
    <row r="47" spans="1:17" ht="71.400000000000006" customHeight="1" x14ac:dyDescent="0.25">
      <c r="A47" s="428" t="s">
        <v>306</v>
      </c>
      <c r="B47" s="428" t="s">
        <v>306</v>
      </c>
      <c r="C47" s="288" t="s">
        <v>305</v>
      </c>
      <c r="D47" s="429" t="s">
        <v>323</v>
      </c>
      <c r="E47" s="288" t="s">
        <v>309</v>
      </c>
      <c r="F47" s="430" t="s">
        <v>310</v>
      </c>
      <c r="G47" s="428" t="s">
        <v>317</v>
      </c>
      <c r="H47" s="431" t="s">
        <v>388</v>
      </c>
      <c r="I47" s="428" t="s">
        <v>385</v>
      </c>
      <c r="J47" s="428" t="s">
        <v>397</v>
      </c>
      <c r="K47" s="288" t="s">
        <v>379</v>
      </c>
      <c r="L47" s="428"/>
      <c r="M47" s="432">
        <v>10</v>
      </c>
      <c r="N47" s="435">
        <v>7.8125</v>
      </c>
      <c r="O47" s="433">
        <v>1</v>
      </c>
      <c r="P47" s="434" t="s">
        <v>397</v>
      </c>
      <c r="Q47" s="636" t="s">
        <v>1146</v>
      </c>
    </row>
    <row r="48" spans="1:17" ht="60" customHeight="1" x14ac:dyDescent="0.25">
      <c r="A48" s="428" t="s">
        <v>306</v>
      </c>
      <c r="B48" s="428" t="s">
        <v>306</v>
      </c>
      <c r="C48" s="288" t="s">
        <v>305</v>
      </c>
      <c r="D48" s="429" t="s">
        <v>323</v>
      </c>
      <c r="E48" s="288" t="s">
        <v>309</v>
      </c>
      <c r="F48" s="430" t="s">
        <v>310</v>
      </c>
      <c r="G48" s="428" t="s">
        <v>317</v>
      </c>
      <c r="H48" s="431" t="s">
        <v>376</v>
      </c>
      <c r="I48" s="428" t="s">
        <v>389</v>
      </c>
      <c r="J48" s="428" t="s">
        <v>398</v>
      </c>
      <c r="K48" s="288" t="s">
        <v>379</v>
      </c>
      <c r="L48" s="428"/>
      <c r="M48" s="432">
        <v>1</v>
      </c>
      <c r="N48" s="435">
        <v>0.04</v>
      </c>
      <c r="O48" s="433">
        <v>1</v>
      </c>
      <c r="P48" s="434" t="s">
        <v>398</v>
      </c>
      <c r="Q48" s="636" t="s">
        <v>1136</v>
      </c>
    </row>
    <row r="49" spans="1:17" ht="39.6" x14ac:dyDescent="0.25">
      <c r="A49" s="437" t="s">
        <v>306</v>
      </c>
      <c r="B49" s="438" t="s">
        <v>306</v>
      </c>
      <c r="C49" s="288" t="s">
        <v>305</v>
      </c>
      <c r="D49" s="429" t="s">
        <v>323</v>
      </c>
      <c r="E49" s="288" t="s">
        <v>309</v>
      </c>
      <c r="F49" s="430" t="s">
        <v>310</v>
      </c>
      <c r="G49" s="438" t="s">
        <v>317</v>
      </c>
      <c r="H49" s="431" t="s">
        <v>380</v>
      </c>
      <c r="I49" s="438" t="s">
        <v>389</v>
      </c>
      <c r="J49" s="438" t="s">
        <v>399</v>
      </c>
      <c r="K49" s="288" t="s">
        <v>379</v>
      </c>
      <c r="L49" s="438"/>
      <c r="M49" s="432">
        <v>0</v>
      </c>
      <c r="N49" s="439">
        <v>0</v>
      </c>
      <c r="O49" s="432">
        <v>0</v>
      </c>
      <c r="P49" s="434" t="s">
        <v>399</v>
      </c>
      <c r="Q49" s="636" t="s">
        <v>1147</v>
      </c>
    </row>
    <row r="50" spans="1:17" ht="39.6" x14ac:dyDescent="0.25">
      <c r="A50" s="437" t="s">
        <v>306</v>
      </c>
      <c r="B50" s="438" t="s">
        <v>306</v>
      </c>
      <c r="C50" s="288" t="s">
        <v>305</v>
      </c>
      <c r="D50" s="429" t="s">
        <v>323</v>
      </c>
      <c r="E50" s="288" t="s">
        <v>309</v>
      </c>
      <c r="F50" s="430" t="s">
        <v>310</v>
      </c>
      <c r="G50" s="438" t="s">
        <v>317</v>
      </c>
      <c r="H50" s="431" t="s">
        <v>382</v>
      </c>
      <c r="I50" s="438" t="s">
        <v>389</v>
      </c>
      <c r="J50" s="438" t="s">
        <v>399</v>
      </c>
      <c r="K50" s="288" t="s">
        <v>379</v>
      </c>
      <c r="L50" s="438"/>
      <c r="M50" s="432">
        <v>0</v>
      </c>
      <c r="N50" s="439">
        <v>0</v>
      </c>
      <c r="O50" s="432">
        <v>0</v>
      </c>
      <c r="P50" s="434" t="s">
        <v>399</v>
      </c>
      <c r="Q50" s="636" t="s">
        <v>1147</v>
      </c>
    </row>
    <row r="51" spans="1:17" ht="39.6" x14ac:dyDescent="0.25">
      <c r="A51" s="437" t="s">
        <v>306</v>
      </c>
      <c r="B51" s="438" t="s">
        <v>306</v>
      </c>
      <c r="C51" s="288" t="s">
        <v>305</v>
      </c>
      <c r="D51" s="429" t="s">
        <v>323</v>
      </c>
      <c r="E51" s="288" t="s">
        <v>309</v>
      </c>
      <c r="F51" s="430" t="s">
        <v>310</v>
      </c>
      <c r="G51" s="438" t="s">
        <v>317</v>
      </c>
      <c r="H51" s="431" t="s">
        <v>383</v>
      </c>
      <c r="I51" s="438" t="s">
        <v>389</v>
      </c>
      <c r="J51" s="438" t="s">
        <v>399</v>
      </c>
      <c r="K51" s="288" t="s">
        <v>379</v>
      </c>
      <c r="L51" s="438"/>
      <c r="M51" s="432">
        <v>0</v>
      </c>
      <c r="N51" s="439">
        <v>0</v>
      </c>
      <c r="O51" s="432">
        <v>0</v>
      </c>
      <c r="P51" s="434" t="s">
        <v>399</v>
      </c>
      <c r="Q51" s="636" t="s">
        <v>1147</v>
      </c>
    </row>
    <row r="52" spans="1:17" ht="39.6" x14ac:dyDescent="0.25">
      <c r="A52" s="437" t="s">
        <v>306</v>
      </c>
      <c r="B52" s="438" t="s">
        <v>306</v>
      </c>
      <c r="C52" s="288" t="s">
        <v>305</v>
      </c>
      <c r="D52" s="429" t="s">
        <v>323</v>
      </c>
      <c r="E52" s="288" t="s">
        <v>309</v>
      </c>
      <c r="F52" s="430" t="s">
        <v>310</v>
      </c>
      <c r="G52" s="438" t="s">
        <v>317</v>
      </c>
      <c r="H52" s="431" t="s">
        <v>388</v>
      </c>
      <c r="I52" s="438" t="s">
        <v>389</v>
      </c>
      <c r="J52" s="438" t="s">
        <v>399</v>
      </c>
      <c r="K52" s="288" t="s">
        <v>379</v>
      </c>
      <c r="L52" s="438"/>
      <c r="M52" s="432">
        <v>0</v>
      </c>
      <c r="N52" s="439">
        <v>0</v>
      </c>
      <c r="O52" s="432">
        <v>0</v>
      </c>
      <c r="P52" s="434" t="s">
        <v>399</v>
      </c>
      <c r="Q52" s="636" t="s">
        <v>1147</v>
      </c>
    </row>
    <row r="53" spans="1:17" x14ac:dyDescent="0.25">
      <c r="A53" s="437" t="s">
        <v>306</v>
      </c>
      <c r="B53" s="438" t="s">
        <v>306</v>
      </c>
      <c r="C53" s="288" t="s">
        <v>305</v>
      </c>
      <c r="D53" s="429" t="s">
        <v>323</v>
      </c>
      <c r="E53" s="288" t="s">
        <v>309</v>
      </c>
      <c r="F53" s="430" t="s">
        <v>310</v>
      </c>
      <c r="G53" s="438" t="s">
        <v>317</v>
      </c>
      <c r="H53" s="431" t="s">
        <v>376</v>
      </c>
      <c r="I53" s="438" t="s">
        <v>384</v>
      </c>
      <c r="J53" s="438" t="s">
        <v>396</v>
      </c>
      <c r="K53" s="288" t="s">
        <v>379</v>
      </c>
      <c r="L53" s="724" t="s">
        <v>395</v>
      </c>
      <c r="M53" s="433">
        <v>0</v>
      </c>
      <c r="N53" s="435">
        <v>0</v>
      </c>
      <c r="O53" s="433">
        <v>0</v>
      </c>
      <c r="P53" s="434" t="s">
        <v>396</v>
      </c>
      <c r="Q53" s="433" t="s">
        <v>1127</v>
      </c>
    </row>
    <row r="54" spans="1:17" x14ac:dyDescent="0.25">
      <c r="A54" s="428" t="s">
        <v>306</v>
      </c>
      <c r="B54" s="288" t="s">
        <v>306</v>
      </c>
      <c r="C54" s="288" t="s">
        <v>305</v>
      </c>
      <c r="D54" s="429" t="s">
        <v>323</v>
      </c>
      <c r="E54" s="288" t="s">
        <v>309</v>
      </c>
      <c r="F54" s="430" t="s">
        <v>310</v>
      </c>
      <c r="G54" s="428" t="s">
        <v>317</v>
      </c>
      <c r="H54" s="431" t="s">
        <v>380</v>
      </c>
      <c r="I54" s="428" t="s">
        <v>384</v>
      </c>
      <c r="J54" s="428" t="s">
        <v>397</v>
      </c>
      <c r="K54" s="288" t="s">
        <v>379</v>
      </c>
      <c r="L54" s="725"/>
      <c r="M54" s="433">
        <v>0</v>
      </c>
      <c r="N54" s="435">
        <v>0</v>
      </c>
      <c r="O54" s="433">
        <v>0</v>
      </c>
      <c r="P54" s="434" t="s">
        <v>397</v>
      </c>
      <c r="Q54" s="433" t="s">
        <v>1127</v>
      </c>
    </row>
    <row r="55" spans="1:17" x14ac:dyDescent="0.25">
      <c r="A55" s="428" t="s">
        <v>306</v>
      </c>
      <c r="B55" s="288" t="s">
        <v>306</v>
      </c>
      <c r="C55" s="288" t="s">
        <v>305</v>
      </c>
      <c r="D55" s="429" t="s">
        <v>323</v>
      </c>
      <c r="E55" s="288" t="s">
        <v>309</v>
      </c>
      <c r="F55" s="430" t="s">
        <v>310</v>
      </c>
      <c r="G55" s="428" t="s">
        <v>317</v>
      </c>
      <c r="H55" s="431" t="s">
        <v>382</v>
      </c>
      <c r="I55" s="428" t="s">
        <v>384</v>
      </c>
      <c r="J55" s="428" t="s">
        <v>397</v>
      </c>
      <c r="K55" s="288" t="s">
        <v>379</v>
      </c>
      <c r="L55" s="725"/>
      <c r="M55" s="433">
        <v>0</v>
      </c>
      <c r="N55" s="435">
        <v>0</v>
      </c>
      <c r="O55" s="433">
        <v>0</v>
      </c>
      <c r="P55" s="434" t="s">
        <v>397</v>
      </c>
      <c r="Q55" s="433" t="s">
        <v>1127</v>
      </c>
    </row>
    <row r="56" spans="1:17" x14ac:dyDescent="0.25">
      <c r="A56" s="428" t="s">
        <v>306</v>
      </c>
      <c r="B56" s="288" t="s">
        <v>306</v>
      </c>
      <c r="C56" s="288" t="s">
        <v>305</v>
      </c>
      <c r="D56" s="429" t="s">
        <v>323</v>
      </c>
      <c r="E56" s="288" t="s">
        <v>309</v>
      </c>
      <c r="F56" s="430" t="s">
        <v>310</v>
      </c>
      <c r="G56" s="428" t="s">
        <v>317</v>
      </c>
      <c r="H56" s="431" t="s">
        <v>383</v>
      </c>
      <c r="I56" s="428" t="s">
        <v>384</v>
      </c>
      <c r="J56" s="428" t="s">
        <v>397</v>
      </c>
      <c r="K56" s="288" t="s">
        <v>379</v>
      </c>
      <c r="L56" s="725"/>
      <c r="M56" s="433">
        <v>0</v>
      </c>
      <c r="N56" s="435">
        <v>0</v>
      </c>
      <c r="O56" s="433">
        <v>0</v>
      </c>
      <c r="P56" s="434" t="s">
        <v>397</v>
      </c>
      <c r="Q56" s="433" t="s">
        <v>1127</v>
      </c>
    </row>
    <row r="57" spans="1:17" x14ac:dyDescent="0.25">
      <c r="A57" s="428" t="s">
        <v>306</v>
      </c>
      <c r="B57" s="288" t="s">
        <v>306</v>
      </c>
      <c r="C57" s="288" t="s">
        <v>305</v>
      </c>
      <c r="D57" s="429" t="s">
        <v>323</v>
      </c>
      <c r="E57" s="288" t="s">
        <v>309</v>
      </c>
      <c r="F57" s="430" t="s">
        <v>310</v>
      </c>
      <c r="G57" s="428" t="s">
        <v>317</v>
      </c>
      <c r="H57" s="431" t="s">
        <v>388</v>
      </c>
      <c r="I57" s="428" t="s">
        <v>384</v>
      </c>
      <c r="J57" s="428" t="s">
        <v>397</v>
      </c>
      <c r="K57" s="288" t="s">
        <v>379</v>
      </c>
      <c r="L57" s="726"/>
      <c r="M57" s="433">
        <v>0</v>
      </c>
      <c r="N57" s="435">
        <v>0</v>
      </c>
      <c r="O57" s="433">
        <v>0</v>
      </c>
      <c r="P57" s="434" t="s">
        <v>397</v>
      </c>
      <c r="Q57" s="433" t="s">
        <v>1127</v>
      </c>
    </row>
    <row r="58" spans="1:17" ht="73.95" customHeight="1" x14ac:dyDescent="0.25">
      <c r="A58" s="428" t="s">
        <v>306</v>
      </c>
      <c r="B58" s="288" t="s">
        <v>306</v>
      </c>
      <c r="C58" s="288" t="s">
        <v>305</v>
      </c>
      <c r="D58" s="429" t="s">
        <v>323</v>
      </c>
      <c r="E58" s="288" t="s">
        <v>309</v>
      </c>
      <c r="F58" s="430" t="s">
        <v>310</v>
      </c>
      <c r="G58" s="428" t="s">
        <v>324</v>
      </c>
      <c r="H58" s="431" t="s">
        <v>376</v>
      </c>
      <c r="I58" s="428" t="s">
        <v>385</v>
      </c>
      <c r="J58" s="428" t="s">
        <v>396</v>
      </c>
      <c r="K58" s="288" t="s">
        <v>379</v>
      </c>
      <c r="L58" s="428"/>
      <c r="M58" s="434">
        <v>34</v>
      </c>
      <c r="N58" s="436">
        <v>2.3106666666666662</v>
      </c>
      <c r="O58" s="433">
        <v>6</v>
      </c>
      <c r="P58" s="434" t="s">
        <v>396</v>
      </c>
      <c r="Q58" s="636" t="s">
        <v>1129</v>
      </c>
    </row>
    <row r="59" spans="1:17" ht="57" customHeight="1" x14ac:dyDescent="0.25">
      <c r="A59" s="428" t="s">
        <v>306</v>
      </c>
      <c r="B59" s="288" t="s">
        <v>306</v>
      </c>
      <c r="C59" s="288" t="s">
        <v>305</v>
      </c>
      <c r="D59" s="429" t="s">
        <v>323</v>
      </c>
      <c r="E59" s="288" t="s">
        <v>309</v>
      </c>
      <c r="F59" s="430" t="s">
        <v>310</v>
      </c>
      <c r="G59" s="428" t="s">
        <v>324</v>
      </c>
      <c r="H59" s="431" t="s">
        <v>380</v>
      </c>
      <c r="I59" s="428" t="s">
        <v>385</v>
      </c>
      <c r="J59" s="428" t="s">
        <v>397</v>
      </c>
      <c r="K59" s="288" t="s">
        <v>379</v>
      </c>
      <c r="L59" s="428"/>
      <c r="M59" s="432">
        <v>2</v>
      </c>
      <c r="N59" s="435">
        <v>5.8823529411764701</v>
      </c>
      <c r="O59" s="433">
        <v>1</v>
      </c>
      <c r="P59" s="434" t="s">
        <v>397</v>
      </c>
      <c r="Q59" s="636" t="s">
        <v>1146</v>
      </c>
    </row>
    <row r="60" spans="1:17" ht="57" customHeight="1" x14ac:dyDescent="0.25">
      <c r="A60" s="428" t="s">
        <v>306</v>
      </c>
      <c r="B60" s="288" t="s">
        <v>306</v>
      </c>
      <c r="C60" s="288" t="s">
        <v>305</v>
      </c>
      <c r="D60" s="429" t="s">
        <v>323</v>
      </c>
      <c r="E60" s="288" t="s">
        <v>309</v>
      </c>
      <c r="F60" s="430" t="s">
        <v>310</v>
      </c>
      <c r="G60" s="428" t="s">
        <v>324</v>
      </c>
      <c r="H60" s="431" t="s">
        <v>382</v>
      </c>
      <c r="I60" s="428" t="s">
        <v>385</v>
      </c>
      <c r="J60" s="428" t="s">
        <v>397</v>
      </c>
      <c r="K60" s="288" t="s">
        <v>379</v>
      </c>
      <c r="L60" s="428"/>
      <c r="M60" s="432">
        <v>2</v>
      </c>
      <c r="N60" s="435">
        <v>5.8823529411764701</v>
      </c>
      <c r="O60" s="433">
        <v>1</v>
      </c>
      <c r="P60" s="434" t="s">
        <v>397</v>
      </c>
      <c r="Q60" s="636" t="s">
        <v>1146</v>
      </c>
    </row>
    <row r="61" spans="1:17" ht="57" customHeight="1" x14ac:dyDescent="0.25">
      <c r="A61" s="428" t="s">
        <v>306</v>
      </c>
      <c r="B61" s="288" t="s">
        <v>306</v>
      </c>
      <c r="C61" s="288" t="s">
        <v>305</v>
      </c>
      <c r="D61" s="429" t="s">
        <v>323</v>
      </c>
      <c r="E61" s="288" t="s">
        <v>309</v>
      </c>
      <c r="F61" s="430" t="s">
        <v>310</v>
      </c>
      <c r="G61" s="428" t="s">
        <v>324</v>
      </c>
      <c r="H61" s="431" t="s">
        <v>383</v>
      </c>
      <c r="I61" s="428" t="s">
        <v>385</v>
      </c>
      <c r="J61" s="428" t="s">
        <v>397</v>
      </c>
      <c r="K61" s="288" t="s">
        <v>379</v>
      </c>
      <c r="L61" s="428"/>
      <c r="M61" s="432">
        <v>2</v>
      </c>
      <c r="N61" s="435">
        <v>5.8823529411764701</v>
      </c>
      <c r="O61" s="433">
        <v>1</v>
      </c>
      <c r="P61" s="434" t="s">
        <v>397</v>
      </c>
      <c r="Q61" s="636" t="s">
        <v>1146</v>
      </c>
    </row>
    <row r="62" spans="1:17" ht="57" customHeight="1" x14ac:dyDescent="0.25">
      <c r="A62" s="428" t="s">
        <v>306</v>
      </c>
      <c r="B62" s="288" t="s">
        <v>306</v>
      </c>
      <c r="C62" s="288" t="s">
        <v>305</v>
      </c>
      <c r="D62" s="429" t="s">
        <v>323</v>
      </c>
      <c r="E62" s="288" t="s">
        <v>309</v>
      </c>
      <c r="F62" s="430" t="s">
        <v>310</v>
      </c>
      <c r="G62" s="428" t="s">
        <v>324</v>
      </c>
      <c r="H62" s="431" t="s">
        <v>388</v>
      </c>
      <c r="I62" s="428" t="s">
        <v>385</v>
      </c>
      <c r="J62" s="428" t="s">
        <v>397</v>
      </c>
      <c r="K62" s="288" t="s">
        <v>379</v>
      </c>
      <c r="L62" s="428"/>
      <c r="M62" s="432">
        <v>2</v>
      </c>
      <c r="N62" s="435">
        <v>5.8823529411764701</v>
      </c>
      <c r="O62" s="433">
        <v>1</v>
      </c>
      <c r="P62" s="434" t="s">
        <v>397</v>
      </c>
      <c r="Q62" s="636" t="s">
        <v>1146</v>
      </c>
    </row>
    <row r="63" spans="1:17" ht="62.4" customHeight="1" x14ac:dyDescent="0.25">
      <c r="A63" s="428" t="s">
        <v>306</v>
      </c>
      <c r="B63" s="428" t="s">
        <v>306</v>
      </c>
      <c r="C63" s="288" t="s">
        <v>305</v>
      </c>
      <c r="D63" s="429" t="s">
        <v>323</v>
      </c>
      <c r="E63" s="288" t="s">
        <v>309</v>
      </c>
      <c r="F63" s="430" t="s">
        <v>310</v>
      </c>
      <c r="G63" s="428" t="s">
        <v>324</v>
      </c>
      <c r="H63" s="431" t="s">
        <v>376</v>
      </c>
      <c r="I63" s="428" t="s">
        <v>389</v>
      </c>
      <c r="J63" s="428" t="s">
        <v>398</v>
      </c>
      <c r="K63" s="288" t="s">
        <v>379</v>
      </c>
      <c r="L63" s="428"/>
      <c r="M63" s="434">
        <v>35</v>
      </c>
      <c r="N63" s="436">
        <v>25.679999999999996</v>
      </c>
      <c r="O63" s="433">
        <v>1</v>
      </c>
      <c r="P63" s="434" t="s">
        <v>398</v>
      </c>
      <c r="Q63" s="636" t="s">
        <v>1130</v>
      </c>
    </row>
    <row r="64" spans="1:17" ht="39.6" x14ac:dyDescent="0.25">
      <c r="A64" s="428" t="s">
        <v>306</v>
      </c>
      <c r="B64" s="428" t="s">
        <v>306</v>
      </c>
      <c r="C64" s="288" t="s">
        <v>305</v>
      </c>
      <c r="D64" s="429" t="s">
        <v>323</v>
      </c>
      <c r="E64" s="288" t="s">
        <v>309</v>
      </c>
      <c r="F64" s="430" t="s">
        <v>310</v>
      </c>
      <c r="G64" s="428" t="s">
        <v>324</v>
      </c>
      <c r="H64" s="431" t="s">
        <v>380</v>
      </c>
      <c r="I64" s="428" t="s">
        <v>389</v>
      </c>
      <c r="J64" s="428" t="s">
        <v>399</v>
      </c>
      <c r="K64" s="288" t="s">
        <v>379</v>
      </c>
      <c r="L64" s="428"/>
      <c r="M64" s="432">
        <v>35</v>
      </c>
      <c r="N64" s="436">
        <v>109.375</v>
      </c>
      <c r="O64" s="433">
        <v>1</v>
      </c>
      <c r="P64" s="434" t="s">
        <v>399</v>
      </c>
      <c r="Q64" s="636" t="s">
        <v>1131</v>
      </c>
    </row>
    <row r="65" spans="1:17" ht="39.6" x14ac:dyDescent="0.25">
      <c r="A65" s="428" t="s">
        <v>306</v>
      </c>
      <c r="B65" s="428" t="s">
        <v>306</v>
      </c>
      <c r="C65" s="288" t="s">
        <v>305</v>
      </c>
      <c r="D65" s="429" t="s">
        <v>323</v>
      </c>
      <c r="E65" s="288" t="s">
        <v>309</v>
      </c>
      <c r="F65" s="430" t="s">
        <v>310</v>
      </c>
      <c r="G65" s="428" t="s">
        <v>324</v>
      </c>
      <c r="H65" s="431" t="s">
        <v>382</v>
      </c>
      <c r="I65" s="428" t="s">
        <v>389</v>
      </c>
      <c r="J65" s="428" t="s">
        <v>399</v>
      </c>
      <c r="K65" s="288" t="s">
        <v>379</v>
      </c>
      <c r="L65" s="428"/>
      <c r="M65" s="432">
        <v>35</v>
      </c>
      <c r="N65" s="436">
        <v>109.375</v>
      </c>
      <c r="O65" s="433">
        <v>1</v>
      </c>
      <c r="P65" s="434" t="s">
        <v>399</v>
      </c>
      <c r="Q65" s="636" t="s">
        <v>1131</v>
      </c>
    </row>
    <row r="66" spans="1:17" ht="39.6" x14ac:dyDescent="0.25">
      <c r="A66" s="428" t="s">
        <v>306</v>
      </c>
      <c r="B66" s="428" t="s">
        <v>306</v>
      </c>
      <c r="C66" s="288" t="s">
        <v>305</v>
      </c>
      <c r="D66" s="429" t="s">
        <v>323</v>
      </c>
      <c r="E66" s="288" t="s">
        <v>309</v>
      </c>
      <c r="F66" s="430" t="s">
        <v>310</v>
      </c>
      <c r="G66" s="428" t="s">
        <v>324</v>
      </c>
      <c r="H66" s="431" t="s">
        <v>383</v>
      </c>
      <c r="I66" s="428" t="s">
        <v>389</v>
      </c>
      <c r="J66" s="428" t="s">
        <v>399</v>
      </c>
      <c r="K66" s="288" t="s">
        <v>379</v>
      </c>
      <c r="L66" s="428"/>
      <c r="M66" s="432">
        <v>35</v>
      </c>
      <c r="N66" s="436">
        <v>109.375</v>
      </c>
      <c r="O66" s="433">
        <v>1</v>
      </c>
      <c r="P66" s="434" t="s">
        <v>399</v>
      </c>
      <c r="Q66" s="636" t="s">
        <v>1131</v>
      </c>
    </row>
    <row r="67" spans="1:17" ht="39.6" x14ac:dyDescent="0.25">
      <c r="A67" s="428" t="s">
        <v>306</v>
      </c>
      <c r="B67" s="428" t="s">
        <v>306</v>
      </c>
      <c r="C67" s="288" t="s">
        <v>305</v>
      </c>
      <c r="D67" s="429" t="s">
        <v>323</v>
      </c>
      <c r="E67" s="288" t="s">
        <v>309</v>
      </c>
      <c r="F67" s="430" t="s">
        <v>310</v>
      </c>
      <c r="G67" s="428" t="s">
        <v>324</v>
      </c>
      <c r="H67" s="431" t="s">
        <v>388</v>
      </c>
      <c r="I67" s="428" t="s">
        <v>389</v>
      </c>
      <c r="J67" s="428" t="s">
        <v>399</v>
      </c>
      <c r="K67" s="288" t="s">
        <v>379</v>
      </c>
      <c r="L67" s="428"/>
      <c r="M67" s="432">
        <v>35</v>
      </c>
      <c r="N67" s="436">
        <v>109.375</v>
      </c>
      <c r="O67" s="433">
        <v>1</v>
      </c>
      <c r="P67" s="434" t="s">
        <v>399</v>
      </c>
      <c r="Q67" s="636" t="s">
        <v>1131</v>
      </c>
    </row>
    <row r="68" spans="1:17" x14ac:dyDescent="0.25">
      <c r="A68" s="428" t="s">
        <v>306</v>
      </c>
      <c r="B68" s="428" t="s">
        <v>306</v>
      </c>
      <c r="C68" s="288" t="s">
        <v>305</v>
      </c>
      <c r="D68" s="429" t="s">
        <v>323</v>
      </c>
      <c r="E68" s="288" t="s">
        <v>309</v>
      </c>
      <c r="F68" s="430" t="s">
        <v>310</v>
      </c>
      <c r="G68" s="428" t="s">
        <v>324</v>
      </c>
      <c r="H68" s="431" t="s">
        <v>376</v>
      </c>
      <c r="I68" s="428" t="s">
        <v>384</v>
      </c>
      <c r="J68" s="428" t="s">
        <v>396</v>
      </c>
      <c r="K68" s="288" t="s">
        <v>379</v>
      </c>
      <c r="L68" s="724" t="s">
        <v>395</v>
      </c>
      <c r="M68" s="433">
        <v>19648</v>
      </c>
      <c r="N68" s="435">
        <v>150.12930720916597</v>
      </c>
      <c r="O68" s="433">
        <v>134</v>
      </c>
      <c r="P68" s="434" t="s">
        <v>396</v>
      </c>
      <c r="Q68" s="433"/>
    </row>
    <row r="69" spans="1:17" x14ac:dyDescent="0.25">
      <c r="A69" s="428" t="s">
        <v>306</v>
      </c>
      <c r="B69" s="428" t="s">
        <v>306</v>
      </c>
      <c r="C69" s="288" t="s">
        <v>305</v>
      </c>
      <c r="D69" s="429" t="s">
        <v>323</v>
      </c>
      <c r="E69" s="288" t="s">
        <v>309</v>
      </c>
      <c r="F69" s="430" t="s">
        <v>310</v>
      </c>
      <c r="G69" s="428" t="s">
        <v>324</v>
      </c>
      <c r="H69" s="431" t="s">
        <v>380</v>
      </c>
      <c r="I69" s="428" t="s">
        <v>384</v>
      </c>
      <c r="J69" s="428" t="s">
        <v>400</v>
      </c>
      <c r="K69" s="288" t="s">
        <v>379</v>
      </c>
      <c r="L69" s="725"/>
      <c r="M69" s="433">
        <v>1076</v>
      </c>
      <c r="N69" s="435">
        <v>109.01722391084093</v>
      </c>
      <c r="O69" s="433">
        <v>118</v>
      </c>
      <c r="P69" s="434" t="s">
        <v>400</v>
      </c>
      <c r="Q69" s="433"/>
    </row>
    <row r="70" spans="1:17" x14ac:dyDescent="0.25">
      <c r="A70" s="428" t="s">
        <v>306</v>
      </c>
      <c r="B70" s="428" t="s">
        <v>306</v>
      </c>
      <c r="C70" s="288" t="s">
        <v>305</v>
      </c>
      <c r="D70" s="429" t="s">
        <v>323</v>
      </c>
      <c r="E70" s="288" t="s">
        <v>309</v>
      </c>
      <c r="F70" s="430" t="s">
        <v>310</v>
      </c>
      <c r="G70" s="428" t="s">
        <v>324</v>
      </c>
      <c r="H70" s="431" t="s">
        <v>382</v>
      </c>
      <c r="I70" s="428" t="s">
        <v>384</v>
      </c>
      <c r="J70" s="428" t="s">
        <v>400</v>
      </c>
      <c r="K70" s="288" t="s">
        <v>379</v>
      </c>
      <c r="L70" s="725"/>
      <c r="M70" s="433">
        <v>1076</v>
      </c>
      <c r="N70" s="435">
        <v>109.01722391084093</v>
      </c>
      <c r="O70" s="433">
        <v>118</v>
      </c>
      <c r="P70" s="434" t="s">
        <v>400</v>
      </c>
      <c r="Q70" s="433"/>
    </row>
    <row r="71" spans="1:17" x14ac:dyDescent="0.25">
      <c r="A71" s="428" t="s">
        <v>306</v>
      </c>
      <c r="B71" s="428" t="s">
        <v>306</v>
      </c>
      <c r="C71" s="288" t="s">
        <v>305</v>
      </c>
      <c r="D71" s="429" t="s">
        <v>323</v>
      </c>
      <c r="E71" s="288" t="s">
        <v>309</v>
      </c>
      <c r="F71" s="430" t="s">
        <v>310</v>
      </c>
      <c r="G71" s="428" t="s">
        <v>324</v>
      </c>
      <c r="H71" s="431" t="s">
        <v>383</v>
      </c>
      <c r="I71" s="428" t="s">
        <v>384</v>
      </c>
      <c r="J71" s="428" t="s">
        <v>400</v>
      </c>
      <c r="K71" s="288" t="s">
        <v>379</v>
      </c>
      <c r="L71" s="725"/>
      <c r="M71" s="433">
        <v>1076</v>
      </c>
      <c r="N71" s="435">
        <v>109.01722391084093</v>
      </c>
      <c r="O71" s="433">
        <v>118</v>
      </c>
      <c r="P71" s="434" t="s">
        <v>400</v>
      </c>
      <c r="Q71" s="433"/>
    </row>
    <row r="72" spans="1:17" x14ac:dyDescent="0.25">
      <c r="A72" s="428" t="s">
        <v>306</v>
      </c>
      <c r="B72" s="428" t="s">
        <v>306</v>
      </c>
      <c r="C72" s="288" t="s">
        <v>305</v>
      </c>
      <c r="D72" s="429" t="s">
        <v>323</v>
      </c>
      <c r="E72" s="288" t="s">
        <v>309</v>
      </c>
      <c r="F72" s="430" t="s">
        <v>310</v>
      </c>
      <c r="G72" s="428" t="s">
        <v>324</v>
      </c>
      <c r="H72" s="431" t="s">
        <v>388</v>
      </c>
      <c r="I72" s="428" t="s">
        <v>384</v>
      </c>
      <c r="J72" s="428" t="s">
        <v>400</v>
      </c>
      <c r="K72" s="288" t="s">
        <v>379</v>
      </c>
      <c r="L72" s="726"/>
      <c r="M72" s="433">
        <v>1076</v>
      </c>
      <c r="N72" s="435">
        <v>109.01722391084093</v>
      </c>
      <c r="O72" s="433">
        <v>118</v>
      </c>
      <c r="P72" s="434" t="s">
        <v>400</v>
      </c>
      <c r="Q72" s="433"/>
    </row>
    <row r="73" spans="1:17" x14ac:dyDescent="0.25">
      <c r="A73" s="428" t="s">
        <v>306</v>
      </c>
      <c r="B73" s="638" t="s">
        <v>306</v>
      </c>
      <c r="C73" s="638" t="s">
        <v>305</v>
      </c>
      <c r="D73" s="429" t="s">
        <v>326</v>
      </c>
      <c r="E73" s="652" t="s">
        <v>309</v>
      </c>
      <c r="F73" s="430" t="s">
        <v>310</v>
      </c>
      <c r="G73" s="428" t="s">
        <v>320</v>
      </c>
      <c r="H73" s="431" t="s">
        <v>376</v>
      </c>
      <c r="I73" s="428" t="s">
        <v>377</v>
      </c>
      <c r="J73" s="428" t="s">
        <v>401</v>
      </c>
      <c r="K73" s="638" t="s">
        <v>379</v>
      </c>
      <c r="L73" s="428"/>
      <c r="M73" s="432">
        <v>2110</v>
      </c>
      <c r="N73" s="436">
        <v>96.69</v>
      </c>
      <c r="O73" s="433">
        <v>34</v>
      </c>
      <c r="P73" s="434" t="s">
        <v>401</v>
      </c>
      <c r="Q73" s="433"/>
    </row>
    <row r="74" spans="1:17" x14ac:dyDescent="0.25">
      <c r="A74" s="428" t="s">
        <v>306</v>
      </c>
      <c r="B74" s="638" t="s">
        <v>306</v>
      </c>
      <c r="C74" s="638" t="s">
        <v>305</v>
      </c>
      <c r="D74" s="429" t="s">
        <v>326</v>
      </c>
      <c r="E74" s="652" t="s">
        <v>309</v>
      </c>
      <c r="F74" s="430" t="s">
        <v>310</v>
      </c>
      <c r="G74" s="428" t="s">
        <v>320</v>
      </c>
      <c r="H74" s="431" t="s">
        <v>380</v>
      </c>
      <c r="I74" s="428" t="s">
        <v>377</v>
      </c>
      <c r="J74" s="428" t="s">
        <v>402</v>
      </c>
      <c r="K74" s="638" t="s">
        <v>379</v>
      </c>
      <c r="L74" s="428"/>
      <c r="M74" s="432">
        <v>658</v>
      </c>
      <c r="N74" s="436">
        <v>103.34</v>
      </c>
      <c r="O74" s="433">
        <v>31</v>
      </c>
      <c r="P74" s="434" t="s">
        <v>402</v>
      </c>
      <c r="Q74" s="433"/>
    </row>
    <row r="75" spans="1:17" x14ac:dyDescent="0.25">
      <c r="A75" s="428" t="s">
        <v>306</v>
      </c>
      <c r="B75" s="638" t="s">
        <v>306</v>
      </c>
      <c r="C75" s="638" t="s">
        <v>305</v>
      </c>
      <c r="D75" s="429" t="s">
        <v>326</v>
      </c>
      <c r="E75" s="652" t="s">
        <v>309</v>
      </c>
      <c r="F75" s="430" t="s">
        <v>310</v>
      </c>
      <c r="G75" s="428" t="s">
        <v>320</v>
      </c>
      <c r="H75" s="431" t="s">
        <v>382</v>
      </c>
      <c r="I75" s="428" t="s">
        <v>377</v>
      </c>
      <c r="J75" s="428" t="s">
        <v>402</v>
      </c>
      <c r="K75" s="638" t="s">
        <v>379</v>
      </c>
      <c r="L75" s="428"/>
      <c r="M75" s="432">
        <v>658</v>
      </c>
      <c r="N75" s="436">
        <v>103.34</v>
      </c>
      <c r="O75" s="433">
        <v>31</v>
      </c>
      <c r="P75" s="434" t="s">
        <v>402</v>
      </c>
      <c r="Q75" s="433"/>
    </row>
    <row r="76" spans="1:17" x14ac:dyDescent="0.25">
      <c r="A76" s="428" t="s">
        <v>306</v>
      </c>
      <c r="B76" s="638" t="s">
        <v>306</v>
      </c>
      <c r="C76" s="638" t="s">
        <v>305</v>
      </c>
      <c r="D76" s="429" t="s">
        <v>326</v>
      </c>
      <c r="E76" s="652" t="s">
        <v>309</v>
      </c>
      <c r="F76" s="430" t="s">
        <v>310</v>
      </c>
      <c r="G76" s="428" t="s">
        <v>320</v>
      </c>
      <c r="H76" s="431" t="s">
        <v>383</v>
      </c>
      <c r="I76" s="428" t="s">
        <v>377</v>
      </c>
      <c r="J76" s="428" t="s">
        <v>402</v>
      </c>
      <c r="K76" s="638" t="s">
        <v>379</v>
      </c>
      <c r="L76" s="428"/>
      <c r="M76" s="432">
        <v>658</v>
      </c>
      <c r="N76" s="436">
        <v>103.34</v>
      </c>
      <c r="O76" s="433">
        <v>31</v>
      </c>
      <c r="P76" s="434" t="s">
        <v>402</v>
      </c>
      <c r="Q76" s="433"/>
    </row>
    <row r="77" spans="1:17" x14ac:dyDescent="0.25">
      <c r="A77" s="428" t="s">
        <v>306</v>
      </c>
      <c r="B77" s="638" t="s">
        <v>306</v>
      </c>
      <c r="C77" s="638" t="s">
        <v>305</v>
      </c>
      <c r="D77" s="429" t="s">
        <v>326</v>
      </c>
      <c r="E77" s="652" t="s">
        <v>309</v>
      </c>
      <c r="F77" s="430" t="s">
        <v>310</v>
      </c>
      <c r="G77" s="428" t="s">
        <v>320</v>
      </c>
      <c r="H77" s="431" t="s">
        <v>388</v>
      </c>
      <c r="I77" s="428" t="s">
        <v>377</v>
      </c>
      <c r="J77" s="428" t="s">
        <v>402</v>
      </c>
      <c r="K77" s="652" t="s">
        <v>379</v>
      </c>
      <c r="L77" s="428"/>
      <c r="M77" s="432">
        <v>658</v>
      </c>
      <c r="N77" s="436">
        <v>103.34</v>
      </c>
      <c r="O77" s="433">
        <v>31</v>
      </c>
      <c r="P77" s="434" t="s">
        <v>402</v>
      </c>
      <c r="Q77" s="433"/>
    </row>
    <row r="78" spans="1:17" x14ac:dyDescent="0.25">
      <c r="A78" s="428" t="s">
        <v>306</v>
      </c>
      <c r="B78" s="288" t="s">
        <v>306</v>
      </c>
      <c r="C78" s="288" t="s">
        <v>305</v>
      </c>
      <c r="D78" s="429" t="s">
        <v>327</v>
      </c>
      <c r="E78" s="652" t="s">
        <v>309</v>
      </c>
      <c r="F78" s="430" t="s">
        <v>310</v>
      </c>
      <c r="G78" s="428" t="s">
        <v>311</v>
      </c>
      <c r="H78" s="431" t="s">
        <v>376</v>
      </c>
      <c r="I78" s="428" t="s">
        <v>385</v>
      </c>
      <c r="J78" s="428" t="s">
        <v>401</v>
      </c>
      <c r="K78" s="652" t="s">
        <v>379</v>
      </c>
      <c r="L78" s="428"/>
      <c r="M78" s="432">
        <v>2737</v>
      </c>
      <c r="N78" s="436">
        <v>152.97</v>
      </c>
      <c r="O78" s="433">
        <v>44</v>
      </c>
      <c r="P78" s="434" t="s">
        <v>401</v>
      </c>
      <c r="Q78" s="433"/>
    </row>
    <row r="79" spans="1:17" ht="92.4" x14ac:dyDescent="0.25">
      <c r="A79" s="428" t="s">
        <v>306</v>
      </c>
      <c r="B79" s="288" t="s">
        <v>306</v>
      </c>
      <c r="C79" s="288" t="s">
        <v>305</v>
      </c>
      <c r="D79" s="429" t="s">
        <v>327</v>
      </c>
      <c r="E79" s="652" t="s">
        <v>309</v>
      </c>
      <c r="F79" s="430" t="s">
        <v>310</v>
      </c>
      <c r="G79" s="428" t="s">
        <v>311</v>
      </c>
      <c r="H79" s="431" t="s">
        <v>380</v>
      </c>
      <c r="I79" s="428" t="s">
        <v>385</v>
      </c>
      <c r="J79" s="428" t="s">
        <v>403</v>
      </c>
      <c r="K79" s="652" t="s">
        <v>379</v>
      </c>
      <c r="L79" s="428"/>
      <c r="M79" s="432">
        <v>329</v>
      </c>
      <c r="N79" s="436">
        <v>77.906976744186053</v>
      </c>
      <c r="O79" s="433">
        <v>8</v>
      </c>
      <c r="P79" s="434" t="s">
        <v>403</v>
      </c>
      <c r="Q79" s="636" t="s">
        <v>1145</v>
      </c>
    </row>
    <row r="80" spans="1:17" ht="92.4" x14ac:dyDescent="0.25">
      <c r="A80" s="428" t="s">
        <v>306</v>
      </c>
      <c r="B80" s="288" t="s">
        <v>306</v>
      </c>
      <c r="C80" s="288" t="s">
        <v>305</v>
      </c>
      <c r="D80" s="429" t="s">
        <v>327</v>
      </c>
      <c r="E80" s="652" t="s">
        <v>309</v>
      </c>
      <c r="F80" s="430" t="s">
        <v>310</v>
      </c>
      <c r="G80" s="428" t="s">
        <v>311</v>
      </c>
      <c r="H80" s="431" t="s">
        <v>382</v>
      </c>
      <c r="I80" s="428" t="s">
        <v>385</v>
      </c>
      <c r="J80" s="428" t="s">
        <v>403</v>
      </c>
      <c r="K80" s="652" t="s">
        <v>379</v>
      </c>
      <c r="L80" s="428"/>
      <c r="M80" s="432">
        <v>329</v>
      </c>
      <c r="N80" s="436">
        <v>77.906976744186053</v>
      </c>
      <c r="O80" s="433">
        <v>8</v>
      </c>
      <c r="P80" s="434" t="s">
        <v>403</v>
      </c>
      <c r="Q80" s="636" t="s">
        <v>1145</v>
      </c>
    </row>
    <row r="81" spans="1:17" ht="92.4" x14ac:dyDescent="0.25">
      <c r="A81" s="428" t="s">
        <v>306</v>
      </c>
      <c r="B81" s="288" t="s">
        <v>306</v>
      </c>
      <c r="C81" s="288" t="s">
        <v>305</v>
      </c>
      <c r="D81" s="429" t="s">
        <v>327</v>
      </c>
      <c r="E81" s="652" t="s">
        <v>309</v>
      </c>
      <c r="F81" s="430" t="s">
        <v>310</v>
      </c>
      <c r="G81" s="428" t="s">
        <v>311</v>
      </c>
      <c r="H81" s="431" t="s">
        <v>383</v>
      </c>
      <c r="I81" s="428" t="s">
        <v>385</v>
      </c>
      <c r="J81" s="428" t="s">
        <v>403</v>
      </c>
      <c r="K81" s="652" t="s">
        <v>379</v>
      </c>
      <c r="L81" s="428"/>
      <c r="M81" s="432">
        <v>329</v>
      </c>
      <c r="N81" s="436">
        <v>77.906976744186053</v>
      </c>
      <c r="O81" s="433">
        <v>8</v>
      </c>
      <c r="P81" s="434" t="s">
        <v>403</v>
      </c>
      <c r="Q81" s="636" t="s">
        <v>1145</v>
      </c>
    </row>
    <row r="82" spans="1:17" ht="92.4" x14ac:dyDescent="0.25">
      <c r="A82" s="428" t="s">
        <v>306</v>
      </c>
      <c r="B82" s="288" t="s">
        <v>306</v>
      </c>
      <c r="C82" s="288" t="s">
        <v>305</v>
      </c>
      <c r="D82" s="429" t="s">
        <v>327</v>
      </c>
      <c r="E82" s="652" t="s">
        <v>309</v>
      </c>
      <c r="F82" s="430" t="s">
        <v>310</v>
      </c>
      <c r="G82" s="428" t="s">
        <v>311</v>
      </c>
      <c r="H82" s="431" t="s">
        <v>388</v>
      </c>
      <c r="I82" s="428" t="s">
        <v>385</v>
      </c>
      <c r="J82" s="428" t="s">
        <v>403</v>
      </c>
      <c r="K82" s="652" t="s">
        <v>379</v>
      </c>
      <c r="L82" s="428"/>
      <c r="M82" s="432">
        <v>329</v>
      </c>
      <c r="N82" s="436">
        <v>77.906976744186053</v>
      </c>
      <c r="O82" s="433">
        <v>8</v>
      </c>
      <c r="P82" s="434" t="s">
        <v>403</v>
      </c>
      <c r="Q82" s="636" t="s">
        <v>1145</v>
      </c>
    </row>
    <row r="83" spans="1:17" x14ac:dyDescent="0.25">
      <c r="A83" s="428" t="s">
        <v>306</v>
      </c>
      <c r="B83" s="288" t="s">
        <v>306</v>
      </c>
      <c r="C83" s="288" t="s">
        <v>305</v>
      </c>
      <c r="D83" s="429" t="s">
        <v>327</v>
      </c>
      <c r="E83" s="652" t="s">
        <v>309</v>
      </c>
      <c r="F83" s="430" t="s">
        <v>310</v>
      </c>
      <c r="G83" s="428" t="s">
        <v>311</v>
      </c>
      <c r="H83" s="431" t="s">
        <v>376</v>
      </c>
      <c r="I83" s="428" t="s">
        <v>389</v>
      </c>
      <c r="J83" s="428" t="s">
        <v>404</v>
      </c>
      <c r="K83" s="652" t="s">
        <v>379</v>
      </c>
      <c r="L83" s="428"/>
      <c r="M83" s="432">
        <v>1204</v>
      </c>
      <c r="N83" s="436">
        <v>130.03</v>
      </c>
      <c r="O83" s="433">
        <v>11</v>
      </c>
      <c r="P83" s="434" t="s">
        <v>404</v>
      </c>
      <c r="Q83" s="433"/>
    </row>
    <row r="84" spans="1:17" x14ac:dyDescent="0.25">
      <c r="A84" s="428" t="s">
        <v>306</v>
      </c>
      <c r="B84" s="428" t="s">
        <v>306</v>
      </c>
      <c r="C84" s="288" t="s">
        <v>305</v>
      </c>
      <c r="D84" s="429" t="s">
        <v>327</v>
      </c>
      <c r="E84" s="652" t="s">
        <v>309</v>
      </c>
      <c r="F84" s="430" t="s">
        <v>310</v>
      </c>
      <c r="G84" s="428" t="s">
        <v>311</v>
      </c>
      <c r="H84" s="431" t="s">
        <v>380</v>
      </c>
      <c r="I84" s="428" t="s">
        <v>389</v>
      </c>
      <c r="J84" s="428" t="s">
        <v>403</v>
      </c>
      <c r="K84" s="652" t="s">
        <v>379</v>
      </c>
      <c r="L84" s="428"/>
      <c r="M84" s="432">
        <v>426</v>
      </c>
      <c r="N84" s="436">
        <v>94.877505567928736</v>
      </c>
      <c r="O84" s="433">
        <v>8</v>
      </c>
      <c r="P84" s="434" t="s">
        <v>403</v>
      </c>
      <c r="Q84" s="433"/>
    </row>
    <row r="85" spans="1:17" x14ac:dyDescent="0.25">
      <c r="A85" s="428" t="s">
        <v>306</v>
      </c>
      <c r="B85" s="428" t="s">
        <v>306</v>
      </c>
      <c r="C85" s="288" t="s">
        <v>305</v>
      </c>
      <c r="D85" s="429" t="s">
        <v>327</v>
      </c>
      <c r="E85" s="288" t="s">
        <v>309</v>
      </c>
      <c r="F85" s="430" t="s">
        <v>310</v>
      </c>
      <c r="G85" s="428" t="s">
        <v>311</v>
      </c>
      <c r="H85" s="431" t="s">
        <v>382</v>
      </c>
      <c r="I85" s="428" t="s">
        <v>389</v>
      </c>
      <c r="J85" s="428" t="s">
        <v>403</v>
      </c>
      <c r="K85" s="288" t="s">
        <v>379</v>
      </c>
      <c r="L85" s="428"/>
      <c r="M85" s="434">
        <v>426</v>
      </c>
      <c r="N85" s="436">
        <v>94.877505567928736</v>
      </c>
      <c r="O85" s="433">
        <v>8</v>
      </c>
      <c r="P85" s="434" t="s">
        <v>403</v>
      </c>
      <c r="Q85" s="433"/>
    </row>
    <row r="86" spans="1:17" x14ac:dyDescent="0.25">
      <c r="A86" s="428" t="s">
        <v>306</v>
      </c>
      <c r="B86" s="428" t="s">
        <v>306</v>
      </c>
      <c r="C86" s="288" t="s">
        <v>305</v>
      </c>
      <c r="D86" s="429" t="s">
        <v>327</v>
      </c>
      <c r="E86" s="288" t="s">
        <v>309</v>
      </c>
      <c r="F86" s="430" t="s">
        <v>310</v>
      </c>
      <c r="G86" s="428" t="s">
        <v>311</v>
      </c>
      <c r="H86" s="431" t="s">
        <v>383</v>
      </c>
      <c r="I86" s="428" t="s">
        <v>389</v>
      </c>
      <c r="J86" s="428" t="s">
        <v>403</v>
      </c>
      <c r="K86" s="288" t="s">
        <v>379</v>
      </c>
      <c r="L86" s="428"/>
      <c r="M86" s="434">
        <v>426</v>
      </c>
      <c r="N86" s="436">
        <v>94.877505567928736</v>
      </c>
      <c r="O86" s="433">
        <v>8</v>
      </c>
      <c r="P86" s="434" t="s">
        <v>403</v>
      </c>
      <c r="Q86" s="433"/>
    </row>
    <row r="87" spans="1:17" x14ac:dyDescent="0.25">
      <c r="A87" s="428" t="s">
        <v>306</v>
      </c>
      <c r="B87" s="428" t="s">
        <v>306</v>
      </c>
      <c r="C87" s="288" t="s">
        <v>305</v>
      </c>
      <c r="D87" s="429" t="s">
        <v>327</v>
      </c>
      <c r="E87" s="288" t="s">
        <v>309</v>
      </c>
      <c r="F87" s="430" t="s">
        <v>310</v>
      </c>
      <c r="G87" s="428" t="s">
        <v>311</v>
      </c>
      <c r="H87" s="431" t="s">
        <v>388</v>
      </c>
      <c r="I87" s="428" t="s">
        <v>389</v>
      </c>
      <c r="J87" s="428" t="s">
        <v>403</v>
      </c>
      <c r="K87" s="288" t="s">
        <v>379</v>
      </c>
      <c r="L87" s="428"/>
      <c r="M87" s="434">
        <v>426</v>
      </c>
      <c r="N87" s="436">
        <v>94.877505567928736</v>
      </c>
      <c r="O87" s="433">
        <v>8</v>
      </c>
      <c r="P87" s="434" t="s">
        <v>403</v>
      </c>
      <c r="Q87" s="433"/>
    </row>
    <row r="88" spans="1:17" x14ac:dyDescent="0.25">
      <c r="A88" s="428" t="s">
        <v>306</v>
      </c>
      <c r="B88" s="428" t="s">
        <v>306</v>
      </c>
      <c r="C88" s="288" t="s">
        <v>305</v>
      </c>
      <c r="D88" s="429" t="s">
        <v>327</v>
      </c>
      <c r="E88" s="288" t="s">
        <v>309</v>
      </c>
      <c r="F88" s="430" t="s">
        <v>310</v>
      </c>
      <c r="G88" s="428" t="s">
        <v>311</v>
      </c>
      <c r="H88" s="431" t="s">
        <v>376</v>
      </c>
      <c r="I88" s="428" t="s">
        <v>384</v>
      </c>
      <c r="J88" s="428" t="s">
        <v>405</v>
      </c>
      <c r="K88" s="288" t="s">
        <v>379</v>
      </c>
      <c r="L88" s="721" t="s">
        <v>406</v>
      </c>
      <c r="M88" s="433">
        <v>10712</v>
      </c>
      <c r="N88" s="435">
        <v>103.2013342708112</v>
      </c>
      <c r="O88" s="433">
        <v>115</v>
      </c>
      <c r="P88" s="434" t="s">
        <v>405</v>
      </c>
      <c r="Q88" s="433"/>
    </row>
    <row r="89" spans="1:17" x14ac:dyDescent="0.25">
      <c r="A89" s="428" t="s">
        <v>306</v>
      </c>
      <c r="B89" s="428" t="s">
        <v>306</v>
      </c>
      <c r="C89" s="288" t="s">
        <v>305</v>
      </c>
      <c r="D89" s="429" t="s">
        <v>327</v>
      </c>
      <c r="E89" s="288" t="s">
        <v>309</v>
      </c>
      <c r="F89" s="430" t="s">
        <v>310</v>
      </c>
      <c r="G89" s="428" t="s">
        <v>311</v>
      </c>
      <c r="H89" s="431" t="s">
        <v>380</v>
      </c>
      <c r="I89" s="428" t="s">
        <v>384</v>
      </c>
      <c r="J89" s="428" t="s">
        <v>407</v>
      </c>
      <c r="K89" s="288" t="s">
        <v>379</v>
      </c>
      <c r="L89" s="722"/>
      <c r="M89" s="433">
        <v>1479</v>
      </c>
      <c r="N89" s="435">
        <v>96.856581532416513</v>
      </c>
      <c r="O89" s="433">
        <v>104</v>
      </c>
      <c r="P89" s="434" t="s">
        <v>407</v>
      </c>
      <c r="Q89" s="433"/>
    </row>
    <row r="90" spans="1:17" x14ac:dyDescent="0.25">
      <c r="A90" s="428" t="s">
        <v>306</v>
      </c>
      <c r="B90" s="428" t="s">
        <v>306</v>
      </c>
      <c r="C90" s="288" t="s">
        <v>305</v>
      </c>
      <c r="D90" s="429" t="s">
        <v>327</v>
      </c>
      <c r="E90" s="288" t="s">
        <v>309</v>
      </c>
      <c r="F90" s="430" t="s">
        <v>310</v>
      </c>
      <c r="G90" s="428" t="s">
        <v>311</v>
      </c>
      <c r="H90" s="431" t="s">
        <v>382</v>
      </c>
      <c r="I90" s="428" t="s">
        <v>384</v>
      </c>
      <c r="J90" s="428" t="s">
        <v>407</v>
      </c>
      <c r="K90" s="288" t="s">
        <v>379</v>
      </c>
      <c r="L90" s="722"/>
      <c r="M90" s="433">
        <v>1479</v>
      </c>
      <c r="N90" s="435">
        <v>96.856581532416513</v>
      </c>
      <c r="O90" s="433">
        <v>104</v>
      </c>
      <c r="P90" s="434" t="s">
        <v>407</v>
      </c>
      <c r="Q90" s="433"/>
    </row>
    <row r="91" spans="1:17" x14ac:dyDescent="0.25">
      <c r="A91" s="428" t="s">
        <v>306</v>
      </c>
      <c r="B91" s="428" t="s">
        <v>306</v>
      </c>
      <c r="C91" s="288" t="s">
        <v>305</v>
      </c>
      <c r="D91" s="429" t="s">
        <v>327</v>
      </c>
      <c r="E91" s="288" t="s">
        <v>309</v>
      </c>
      <c r="F91" s="430" t="s">
        <v>310</v>
      </c>
      <c r="G91" s="428" t="s">
        <v>311</v>
      </c>
      <c r="H91" s="431" t="s">
        <v>383</v>
      </c>
      <c r="I91" s="428" t="s">
        <v>384</v>
      </c>
      <c r="J91" s="428" t="s">
        <v>407</v>
      </c>
      <c r="K91" s="288" t="s">
        <v>379</v>
      </c>
      <c r="L91" s="722"/>
      <c r="M91" s="433">
        <v>1479</v>
      </c>
      <c r="N91" s="435">
        <v>96.856581532416513</v>
      </c>
      <c r="O91" s="433">
        <v>104</v>
      </c>
      <c r="P91" s="434" t="s">
        <v>407</v>
      </c>
      <c r="Q91" s="433"/>
    </row>
    <row r="92" spans="1:17" x14ac:dyDescent="0.25">
      <c r="A92" s="428" t="s">
        <v>306</v>
      </c>
      <c r="B92" s="428" t="s">
        <v>306</v>
      </c>
      <c r="C92" s="288" t="s">
        <v>305</v>
      </c>
      <c r="D92" s="429" t="s">
        <v>327</v>
      </c>
      <c r="E92" s="288" t="s">
        <v>309</v>
      </c>
      <c r="F92" s="430" t="s">
        <v>310</v>
      </c>
      <c r="G92" s="428" t="s">
        <v>311</v>
      </c>
      <c r="H92" s="431" t="s">
        <v>388</v>
      </c>
      <c r="I92" s="428" t="s">
        <v>384</v>
      </c>
      <c r="J92" s="428" t="s">
        <v>407</v>
      </c>
      <c r="K92" s="288" t="s">
        <v>379</v>
      </c>
      <c r="L92" s="723"/>
      <c r="M92" s="433">
        <v>1479</v>
      </c>
      <c r="N92" s="436">
        <v>96.856581532416513</v>
      </c>
      <c r="O92" s="433">
        <v>104</v>
      </c>
      <c r="P92" s="434" t="s">
        <v>407</v>
      </c>
      <c r="Q92" s="433"/>
    </row>
    <row r="93" spans="1:17" x14ac:dyDescent="0.25">
      <c r="A93" s="428" t="s">
        <v>306</v>
      </c>
      <c r="B93" s="428" t="s">
        <v>306</v>
      </c>
      <c r="C93" s="288" t="s">
        <v>305</v>
      </c>
      <c r="D93" s="429" t="s">
        <v>328</v>
      </c>
      <c r="E93" s="288" t="s">
        <v>309</v>
      </c>
      <c r="F93" s="430" t="s">
        <v>310</v>
      </c>
      <c r="G93" s="428" t="s">
        <v>311</v>
      </c>
      <c r="H93" s="431" t="s">
        <v>376</v>
      </c>
      <c r="I93" s="428" t="s">
        <v>385</v>
      </c>
      <c r="J93" s="428" t="s">
        <v>378</v>
      </c>
      <c r="K93" s="288" t="s">
        <v>379</v>
      </c>
      <c r="L93" s="721" t="s">
        <v>408</v>
      </c>
      <c r="M93" s="434">
        <v>9</v>
      </c>
      <c r="N93" s="436">
        <v>100</v>
      </c>
      <c r="O93" s="433">
        <v>4</v>
      </c>
      <c r="P93" s="434" t="s">
        <v>378</v>
      </c>
      <c r="Q93" s="433" t="s">
        <v>1143</v>
      </c>
    </row>
    <row r="94" spans="1:17" ht="39.6" x14ac:dyDescent="0.25">
      <c r="A94" s="437" t="s">
        <v>306</v>
      </c>
      <c r="B94" s="438" t="s">
        <v>306</v>
      </c>
      <c r="C94" s="288" t="s">
        <v>305</v>
      </c>
      <c r="D94" s="429" t="s">
        <v>328</v>
      </c>
      <c r="E94" s="288" t="s">
        <v>309</v>
      </c>
      <c r="F94" s="430" t="s">
        <v>310</v>
      </c>
      <c r="G94" s="438" t="s">
        <v>311</v>
      </c>
      <c r="H94" s="431" t="s">
        <v>380</v>
      </c>
      <c r="I94" s="438" t="s">
        <v>385</v>
      </c>
      <c r="J94" s="438" t="s">
        <v>378</v>
      </c>
      <c r="K94" s="288" t="s">
        <v>379</v>
      </c>
      <c r="L94" s="722"/>
      <c r="M94" s="432">
        <v>3</v>
      </c>
      <c r="N94" s="436">
        <v>33.333333333333329</v>
      </c>
      <c r="O94" s="433">
        <v>1</v>
      </c>
      <c r="P94" s="434" t="s">
        <v>378</v>
      </c>
      <c r="Q94" s="636" t="s">
        <v>1144</v>
      </c>
    </row>
    <row r="95" spans="1:17" ht="39.6" x14ac:dyDescent="0.25">
      <c r="A95" s="437" t="s">
        <v>306</v>
      </c>
      <c r="B95" s="438" t="s">
        <v>306</v>
      </c>
      <c r="C95" s="288" t="s">
        <v>305</v>
      </c>
      <c r="D95" s="429" t="s">
        <v>328</v>
      </c>
      <c r="E95" s="288" t="s">
        <v>309</v>
      </c>
      <c r="F95" s="430" t="s">
        <v>310</v>
      </c>
      <c r="G95" s="438" t="s">
        <v>311</v>
      </c>
      <c r="H95" s="431" t="s">
        <v>382</v>
      </c>
      <c r="I95" s="438" t="s">
        <v>385</v>
      </c>
      <c r="J95" s="438" t="s">
        <v>378</v>
      </c>
      <c r="K95" s="288" t="s">
        <v>379</v>
      </c>
      <c r="L95" s="722"/>
      <c r="M95" s="432">
        <v>3</v>
      </c>
      <c r="N95" s="436">
        <v>33.333333333333329</v>
      </c>
      <c r="O95" s="433">
        <v>1</v>
      </c>
      <c r="P95" s="434" t="s">
        <v>378</v>
      </c>
      <c r="Q95" s="636" t="s">
        <v>1144</v>
      </c>
    </row>
    <row r="96" spans="1:17" ht="39.6" x14ac:dyDescent="0.25">
      <c r="A96" s="437" t="s">
        <v>306</v>
      </c>
      <c r="B96" s="438" t="s">
        <v>306</v>
      </c>
      <c r="C96" s="288" t="s">
        <v>305</v>
      </c>
      <c r="D96" s="429" t="s">
        <v>328</v>
      </c>
      <c r="E96" s="288" t="s">
        <v>309</v>
      </c>
      <c r="F96" s="430" t="s">
        <v>310</v>
      </c>
      <c r="G96" s="438" t="s">
        <v>311</v>
      </c>
      <c r="H96" s="431" t="s">
        <v>383</v>
      </c>
      <c r="I96" s="438" t="s">
        <v>385</v>
      </c>
      <c r="J96" s="438" t="s">
        <v>378</v>
      </c>
      <c r="K96" s="288" t="s">
        <v>379</v>
      </c>
      <c r="L96" s="722"/>
      <c r="M96" s="432">
        <v>3</v>
      </c>
      <c r="N96" s="435">
        <v>33.333333333333329</v>
      </c>
      <c r="O96" s="433">
        <v>1</v>
      </c>
      <c r="P96" s="434" t="s">
        <v>378</v>
      </c>
      <c r="Q96" s="636" t="s">
        <v>1144</v>
      </c>
    </row>
    <row r="97" spans="1:17" ht="39.6" x14ac:dyDescent="0.25">
      <c r="A97" s="437" t="s">
        <v>306</v>
      </c>
      <c r="B97" s="438" t="s">
        <v>306</v>
      </c>
      <c r="C97" s="288" t="s">
        <v>305</v>
      </c>
      <c r="D97" s="429" t="s">
        <v>328</v>
      </c>
      <c r="E97" s="288" t="s">
        <v>309</v>
      </c>
      <c r="F97" s="430" t="s">
        <v>310</v>
      </c>
      <c r="G97" s="438" t="s">
        <v>311</v>
      </c>
      <c r="H97" s="431" t="s">
        <v>388</v>
      </c>
      <c r="I97" s="438" t="s">
        <v>385</v>
      </c>
      <c r="J97" s="438" t="s">
        <v>378</v>
      </c>
      <c r="K97" s="288" t="s">
        <v>379</v>
      </c>
      <c r="L97" s="723"/>
      <c r="M97" s="432">
        <v>3</v>
      </c>
      <c r="N97" s="435">
        <v>33.333333333333329</v>
      </c>
      <c r="O97" s="433">
        <v>1</v>
      </c>
      <c r="P97" s="434" t="s">
        <v>378</v>
      </c>
      <c r="Q97" s="636" t="s">
        <v>1144</v>
      </c>
    </row>
    <row r="98" spans="1:17" ht="39.6" x14ac:dyDescent="0.25">
      <c r="A98" s="437" t="s">
        <v>306</v>
      </c>
      <c r="B98" s="438" t="s">
        <v>306</v>
      </c>
      <c r="C98" s="288" t="s">
        <v>305</v>
      </c>
      <c r="D98" s="429" t="s">
        <v>328</v>
      </c>
      <c r="E98" s="652" t="s">
        <v>309</v>
      </c>
      <c r="F98" s="430" t="s">
        <v>310</v>
      </c>
      <c r="G98" s="438" t="s">
        <v>311</v>
      </c>
      <c r="H98" s="431" t="s">
        <v>376</v>
      </c>
      <c r="I98" s="438" t="s">
        <v>384</v>
      </c>
      <c r="J98" s="438" t="s">
        <v>378</v>
      </c>
      <c r="K98" s="288" t="s">
        <v>379</v>
      </c>
      <c r="L98" s="721" t="s">
        <v>406</v>
      </c>
      <c r="M98" s="433">
        <v>1554</v>
      </c>
      <c r="N98" s="435">
        <v>87.846498208464894</v>
      </c>
      <c r="O98" s="433">
        <v>88</v>
      </c>
      <c r="P98" s="434" t="s">
        <v>378</v>
      </c>
      <c r="Q98" s="636" t="s">
        <v>1137</v>
      </c>
    </row>
    <row r="99" spans="1:17" ht="26.4" x14ac:dyDescent="0.25">
      <c r="A99" s="428" t="s">
        <v>306</v>
      </c>
      <c r="B99" s="288" t="s">
        <v>306</v>
      </c>
      <c r="C99" s="288" t="s">
        <v>305</v>
      </c>
      <c r="D99" s="429" t="s">
        <v>328</v>
      </c>
      <c r="E99" s="652" t="s">
        <v>309</v>
      </c>
      <c r="F99" s="430" t="s">
        <v>310</v>
      </c>
      <c r="G99" s="438" t="s">
        <v>311</v>
      </c>
      <c r="H99" s="431" t="s">
        <v>380</v>
      </c>
      <c r="I99" s="438" t="s">
        <v>384</v>
      </c>
      <c r="J99" s="438" t="s">
        <v>378</v>
      </c>
      <c r="K99" s="288" t="s">
        <v>379</v>
      </c>
      <c r="L99" s="722"/>
      <c r="M99" s="433">
        <v>796</v>
      </c>
      <c r="N99" s="435">
        <v>99.01</v>
      </c>
      <c r="O99" s="433">
        <v>82</v>
      </c>
      <c r="P99" s="676" t="s">
        <v>1133</v>
      </c>
      <c r="Q99" s="433"/>
    </row>
    <row r="100" spans="1:17" ht="26.4" x14ac:dyDescent="0.25">
      <c r="A100" s="428" t="s">
        <v>306</v>
      </c>
      <c r="B100" s="288" t="s">
        <v>306</v>
      </c>
      <c r="C100" s="288" t="s">
        <v>305</v>
      </c>
      <c r="D100" s="429" t="s">
        <v>328</v>
      </c>
      <c r="E100" s="652" t="s">
        <v>309</v>
      </c>
      <c r="F100" s="430" t="s">
        <v>310</v>
      </c>
      <c r="G100" s="438" t="s">
        <v>311</v>
      </c>
      <c r="H100" s="431" t="s">
        <v>382</v>
      </c>
      <c r="I100" s="438" t="s">
        <v>384</v>
      </c>
      <c r="J100" s="438" t="s">
        <v>378</v>
      </c>
      <c r="K100" s="288" t="s">
        <v>379</v>
      </c>
      <c r="L100" s="722"/>
      <c r="M100" s="433">
        <v>796</v>
      </c>
      <c r="N100" s="435">
        <v>99.01</v>
      </c>
      <c r="O100" s="433">
        <v>82</v>
      </c>
      <c r="P100" s="676" t="s">
        <v>1133</v>
      </c>
      <c r="Q100" s="433"/>
    </row>
    <row r="101" spans="1:17" ht="26.4" x14ac:dyDescent="0.25">
      <c r="A101" s="428" t="s">
        <v>306</v>
      </c>
      <c r="B101" s="288" t="s">
        <v>306</v>
      </c>
      <c r="C101" s="288" t="s">
        <v>305</v>
      </c>
      <c r="D101" s="429" t="s">
        <v>328</v>
      </c>
      <c r="E101" s="652" t="s">
        <v>309</v>
      </c>
      <c r="F101" s="430" t="s">
        <v>310</v>
      </c>
      <c r="G101" s="438" t="s">
        <v>311</v>
      </c>
      <c r="H101" s="431" t="s">
        <v>383</v>
      </c>
      <c r="I101" s="438" t="s">
        <v>384</v>
      </c>
      <c r="J101" s="438" t="s">
        <v>378</v>
      </c>
      <c r="K101" s="288" t="s">
        <v>379</v>
      </c>
      <c r="L101" s="722"/>
      <c r="M101" s="433">
        <v>796</v>
      </c>
      <c r="N101" s="435">
        <v>99.01</v>
      </c>
      <c r="O101" s="433">
        <v>82</v>
      </c>
      <c r="P101" s="676" t="s">
        <v>1133</v>
      </c>
      <c r="Q101" s="433"/>
    </row>
    <row r="102" spans="1:17" ht="26.4" x14ac:dyDescent="0.25">
      <c r="A102" s="428" t="s">
        <v>306</v>
      </c>
      <c r="B102" s="288" t="s">
        <v>306</v>
      </c>
      <c r="C102" s="288" t="s">
        <v>305</v>
      </c>
      <c r="D102" s="429" t="s">
        <v>328</v>
      </c>
      <c r="E102" s="652" t="s">
        <v>309</v>
      </c>
      <c r="F102" s="430" t="s">
        <v>310</v>
      </c>
      <c r="G102" s="438" t="s">
        <v>311</v>
      </c>
      <c r="H102" s="431" t="s">
        <v>388</v>
      </c>
      <c r="I102" s="438" t="s">
        <v>384</v>
      </c>
      <c r="J102" s="438" t="s">
        <v>378</v>
      </c>
      <c r="K102" s="288" t="s">
        <v>379</v>
      </c>
      <c r="L102" s="723"/>
      <c r="M102" s="433">
        <v>796</v>
      </c>
      <c r="N102" s="435">
        <v>99.01</v>
      </c>
      <c r="O102" s="433">
        <v>82</v>
      </c>
      <c r="P102" s="676" t="s">
        <v>1133</v>
      </c>
      <c r="Q102" s="433"/>
    </row>
    <row r="103" spans="1:17" x14ac:dyDescent="0.25">
      <c r="A103" s="428" t="s">
        <v>306</v>
      </c>
      <c r="B103" s="288" t="s">
        <v>306</v>
      </c>
      <c r="C103" s="288" t="s">
        <v>305</v>
      </c>
      <c r="D103" s="429" t="s">
        <v>329</v>
      </c>
      <c r="E103" s="652" t="s">
        <v>309</v>
      </c>
      <c r="F103" s="430" t="s">
        <v>310</v>
      </c>
      <c r="G103" s="438" t="s">
        <v>311</v>
      </c>
      <c r="H103" s="431" t="s">
        <v>376</v>
      </c>
      <c r="I103" s="438" t="s">
        <v>385</v>
      </c>
      <c r="J103" s="438" t="s">
        <v>378</v>
      </c>
      <c r="K103" s="288" t="s">
        <v>379</v>
      </c>
      <c r="L103" s="721" t="s">
        <v>408</v>
      </c>
      <c r="M103" s="432">
        <v>130</v>
      </c>
      <c r="N103" s="435">
        <v>100</v>
      </c>
      <c r="O103" s="433">
        <v>7</v>
      </c>
      <c r="P103" s="434" t="s">
        <v>378</v>
      </c>
      <c r="Q103" s="433"/>
    </row>
    <row r="104" spans="1:17" ht="66" x14ac:dyDescent="0.25">
      <c r="A104" s="428" t="s">
        <v>306</v>
      </c>
      <c r="B104" s="288" t="s">
        <v>306</v>
      </c>
      <c r="C104" s="288" t="s">
        <v>305</v>
      </c>
      <c r="D104" s="429" t="s">
        <v>329</v>
      </c>
      <c r="E104" s="652" t="s">
        <v>309</v>
      </c>
      <c r="F104" s="430" t="s">
        <v>310</v>
      </c>
      <c r="G104" s="438" t="s">
        <v>311</v>
      </c>
      <c r="H104" s="431" t="s">
        <v>380</v>
      </c>
      <c r="I104" s="438" t="s">
        <v>385</v>
      </c>
      <c r="J104" s="438" t="s">
        <v>378</v>
      </c>
      <c r="K104" s="288" t="s">
        <v>379</v>
      </c>
      <c r="L104" s="722"/>
      <c r="M104" s="432">
        <v>57</v>
      </c>
      <c r="N104" s="435">
        <v>43.846153846153847</v>
      </c>
      <c r="O104" s="433">
        <v>3</v>
      </c>
      <c r="P104" s="434" t="s">
        <v>378</v>
      </c>
      <c r="Q104" s="636" t="s">
        <v>1142</v>
      </c>
    </row>
    <row r="105" spans="1:17" ht="66" x14ac:dyDescent="0.25">
      <c r="A105" s="428" t="s">
        <v>306</v>
      </c>
      <c r="B105" s="288" t="s">
        <v>306</v>
      </c>
      <c r="C105" s="288" t="s">
        <v>305</v>
      </c>
      <c r="D105" s="429" t="s">
        <v>329</v>
      </c>
      <c r="E105" s="652" t="s">
        <v>309</v>
      </c>
      <c r="F105" s="430" t="s">
        <v>310</v>
      </c>
      <c r="G105" s="438" t="s">
        <v>311</v>
      </c>
      <c r="H105" s="431" t="s">
        <v>382</v>
      </c>
      <c r="I105" s="438" t="s">
        <v>385</v>
      </c>
      <c r="J105" s="438" t="s">
        <v>378</v>
      </c>
      <c r="K105" s="288" t="s">
        <v>379</v>
      </c>
      <c r="L105" s="722"/>
      <c r="M105" s="432">
        <v>57</v>
      </c>
      <c r="N105" s="435">
        <v>43.846153846153847</v>
      </c>
      <c r="O105" s="433">
        <v>3</v>
      </c>
      <c r="P105" s="434" t="s">
        <v>378</v>
      </c>
      <c r="Q105" s="636" t="s">
        <v>1142</v>
      </c>
    </row>
    <row r="106" spans="1:17" ht="66" x14ac:dyDescent="0.25">
      <c r="A106" s="428" t="s">
        <v>306</v>
      </c>
      <c r="B106" s="288" t="s">
        <v>306</v>
      </c>
      <c r="C106" s="288" t="s">
        <v>305</v>
      </c>
      <c r="D106" s="429" t="s">
        <v>329</v>
      </c>
      <c r="E106" s="652" t="s">
        <v>309</v>
      </c>
      <c r="F106" s="430" t="s">
        <v>310</v>
      </c>
      <c r="G106" s="438" t="s">
        <v>311</v>
      </c>
      <c r="H106" s="431" t="s">
        <v>383</v>
      </c>
      <c r="I106" s="438" t="s">
        <v>385</v>
      </c>
      <c r="J106" s="438" t="s">
        <v>378</v>
      </c>
      <c r="K106" s="288" t="s">
        <v>379</v>
      </c>
      <c r="L106" s="722"/>
      <c r="M106" s="432">
        <v>57</v>
      </c>
      <c r="N106" s="435">
        <v>43.846153846153847</v>
      </c>
      <c r="O106" s="433">
        <v>3</v>
      </c>
      <c r="P106" s="434" t="s">
        <v>378</v>
      </c>
      <c r="Q106" s="636" t="s">
        <v>1142</v>
      </c>
    </row>
    <row r="107" spans="1:17" ht="66" x14ac:dyDescent="0.25">
      <c r="A107" s="428" t="s">
        <v>306</v>
      </c>
      <c r="B107" s="288" t="s">
        <v>306</v>
      </c>
      <c r="C107" s="288" t="s">
        <v>305</v>
      </c>
      <c r="D107" s="429" t="s">
        <v>329</v>
      </c>
      <c r="E107" s="652" t="s">
        <v>309</v>
      </c>
      <c r="F107" s="430" t="s">
        <v>310</v>
      </c>
      <c r="G107" s="438" t="s">
        <v>311</v>
      </c>
      <c r="H107" s="431" t="s">
        <v>388</v>
      </c>
      <c r="I107" s="438" t="s">
        <v>385</v>
      </c>
      <c r="J107" s="438" t="s">
        <v>378</v>
      </c>
      <c r="K107" s="288" t="s">
        <v>379</v>
      </c>
      <c r="L107" s="723"/>
      <c r="M107" s="432">
        <v>57</v>
      </c>
      <c r="N107" s="435">
        <v>43.846153846153847</v>
      </c>
      <c r="O107" s="433">
        <v>3</v>
      </c>
      <c r="P107" s="434" t="s">
        <v>378</v>
      </c>
      <c r="Q107" s="636" t="s">
        <v>1142</v>
      </c>
    </row>
    <row r="108" spans="1:17" x14ac:dyDescent="0.25">
      <c r="A108" s="428" t="s">
        <v>306</v>
      </c>
      <c r="B108" s="428" t="s">
        <v>306</v>
      </c>
      <c r="C108" s="288" t="s">
        <v>305</v>
      </c>
      <c r="D108" s="429" t="s">
        <v>329</v>
      </c>
      <c r="E108" s="652" t="s">
        <v>309</v>
      </c>
      <c r="F108" s="430" t="s">
        <v>310</v>
      </c>
      <c r="G108" s="438" t="s">
        <v>311</v>
      </c>
      <c r="H108" s="431" t="s">
        <v>376</v>
      </c>
      <c r="I108" s="438" t="s">
        <v>384</v>
      </c>
      <c r="J108" s="438" t="s">
        <v>378</v>
      </c>
      <c r="K108" s="288" t="s">
        <v>379</v>
      </c>
      <c r="L108" s="721" t="s">
        <v>406</v>
      </c>
      <c r="M108" s="433">
        <v>92</v>
      </c>
      <c r="N108" s="435">
        <v>100</v>
      </c>
      <c r="O108" s="433">
        <v>33</v>
      </c>
      <c r="P108" s="434" t="s">
        <v>378</v>
      </c>
      <c r="Q108" s="636"/>
    </row>
    <row r="109" spans="1:17" x14ac:dyDescent="0.25">
      <c r="A109" s="428" t="s">
        <v>306</v>
      </c>
      <c r="B109" s="428" t="s">
        <v>306</v>
      </c>
      <c r="C109" s="288" t="s">
        <v>305</v>
      </c>
      <c r="D109" s="429" t="s">
        <v>329</v>
      </c>
      <c r="E109" s="652" t="s">
        <v>309</v>
      </c>
      <c r="F109" s="430" t="s">
        <v>310</v>
      </c>
      <c r="G109" s="438" t="s">
        <v>311</v>
      </c>
      <c r="H109" s="431" t="s">
        <v>380</v>
      </c>
      <c r="I109" s="438" t="s">
        <v>384</v>
      </c>
      <c r="J109" s="438" t="s">
        <v>378</v>
      </c>
      <c r="K109" s="288" t="s">
        <v>379</v>
      </c>
      <c r="L109" s="722"/>
      <c r="M109" s="433">
        <v>92</v>
      </c>
      <c r="N109" s="435">
        <v>100</v>
      </c>
      <c r="O109" s="433">
        <v>33</v>
      </c>
      <c r="P109" s="434" t="s">
        <v>378</v>
      </c>
      <c r="Q109" s="636"/>
    </row>
    <row r="110" spans="1:17" x14ac:dyDescent="0.25">
      <c r="A110" s="428" t="s">
        <v>306</v>
      </c>
      <c r="B110" s="428" t="s">
        <v>306</v>
      </c>
      <c r="C110" s="288" t="s">
        <v>305</v>
      </c>
      <c r="D110" s="429" t="s">
        <v>329</v>
      </c>
      <c r="E110" s="652" t="s">
        <v>309</v>
      </c>
      <c r="F110" s="430" t="s">
        <v>310</v>
      </c>
      <c r="G110" s="438" t="s">
        <v>311</v>
      </c>
      <c r="H110" s="431" t="s">
        <v>382</v>
      </c>
      <c r="I110" s="438" t="s">
        <v>384</v>
      </c>
      <c r="J110" s="438" t="s">
        <v>378</v>
      </c>
      <c r="K110" s="288" t="s">
        <v>379</v>
      </c>
      <c r="L110" s="722"/>
      <c r="M110" s="433">
        <v>92</v>
      </c>
      <c r="N110" s="435">
        <v>100</v>
      </c>
      <c r="O110" s="433">
        <v>33</v>
      </c>
      <c r="P110" s="434" t="s">
        <v>378</v>
      </c>
      <c r="Q110" s="433"/>
    </row>
    <row r="111" spans="1:17" x14ac:dyDescent="0.25">
      <c r="A111" s="428" t="s">
        <v>306</v>
      </c>
      <c r="B111" s="428" t="s">
        <v>306</v>
      </c>
      <c r="C111" s="288" t="s">
        <v>305</v>
      </c>
      <c r="D111" s="429" t="s">
        <v>329</v>
      </c>
      <c r="E111" s="288" t="s">
        <v>309</v>
      </c>
      <c r="F111" s="430" t="s">
        <v>310</v>
      </c>
      <c r="G111" s="428" t="s">
        <v>311</v>
      </c>
      <c r="H111" s="431" t="s">
        <v>383</v>
      </c>
      <c r="I111" s="428" t="s">
        <v>384</v>
      </c>
      <c r="J111" s="428" t="s">
        <v>378</v>
      </c>
      <c r="K111" s="288" t="s">
        <v>379</v>
      </c>
      <c r="L111" s="722"/>
      <c r="M111" s="433">
        <v>92</v>
      </c>
      <c r="N111" s="435">
        <v>100</v>
      </c>
      <c r="O111" s="433">
        <v>33</v>
      </c>
      <c r="P111" s="434" t="s">
        <v>378</v>
      </c>
      <c r="Q111" s="433"/>
    </row>
    <row r="112" spans="1:17" x14ac:dyDescent="0.25">
      <c r="A112" s="428" t="s">
        <v>306</v>
      </c>
      <c r="B112" s="428" t="s">
        <v>306</v>
      </c>
      <c r="C112" s="288" t="s">
        <v>305</v>
      </c>
      <c r="D112" s="429" t="s">
        <v>329</v>
      </c>
      <c r="E112" s="288" t="s">
        <v>309</v>
      </c>
      <c r="F112" s="430" t="s">
        <v>310</v>
      </c>
      <c r="G112" s="428" t="s">
        <v>311</v>
      </c>
      <c r="H112" s="431" t="s">
        <v>388</v>
      </c>
      <c r="I112" s="428" t="s">
        <v>384</v>
      </c>
      <c r="J112" s="428" t="s">
        <v>378</v>
      </c>
      <c r="K112" s="288" t="s">
        <v>379</v>
      </c>
      <c r="L112" s="723"/>
      <c r="M112" s="433">
        <v>92</v>
      </c>
      <c r="N112" s="435">
        <v>100</v>
      </c>
      <c r="O112" s="433">
        <v>33</v>
      </c>
      <c r="P112" s="434" t="s">
        <v>378</v>
      </c>
      <c r="Q112" s="433"/>
    </row>
    <row r="113" spans="1:17" x14ac:dyDescent="0.25">
      <c r="A113" s="428" t="s">
        <v>306</v>
      </c>
      <c r="B113" s="428" t="s">
        <v>306</v>
      </c>
      <c r="C113" s="288" t="s">
        <v>305</v>
      </c>
      <c r="D113" s="429" t="s">
        <v>331</v>
      </c>
      <c r="E113" s="288" t="s">
        <v>309</v>
      </c>
      <c r="F113" s="430" t="s">
        <v>310</v>
      </c>
      <c r="G113" s="428" t="s">
        <v>332</v>
      </c>
      <c r="H113" s="431" t="s">
        <v>376</v>
      </c>
      <c r="I113" s="428" t="s">
        <v>377</v>
      </c>
      <c r="J113" s="428" t="s">
        <v>378</v>
      </c>
      <c r="K113" s="288" t="s">
        <v>379</v>
      </c>
      <c r="L113" s="428"/>
      <c r="M113" s="432">
        <v>102</v>
      </c>
      <c r="N113" s="436">
        <v>100</v>
      </c>
      <c r="O113" s="433">
        <v>5</v>
      </c>
      <c r="P113" s="434" t="s">
        <v>378</v>
      </c>
      <c r="Q113" s="433"/>
    </row>
    <row r="114" spans="1:17" x14ac:dyDescent="0.25">
      <c r="A114" s="428" t="s">
        <v>306</v>
      </c>
      <c r="B114" s="428" t="s">
        <v>306</v>
      </c>
      <c r="C114" s="288" t="s">
        <v>305</v>
      </c>
      <c r="D114" s="429" t="s">
        <v>331</v>
      </c>
      <c r="E114" s="288" t="s">
        <v>309</v>
      </c>
      <c r="F114" s="430" t="s">
        <v>310</v>
      </c>
      <c r="G114" s="428" t="s">
        <v>332</v>
      </c>
      <c r="H114" s="431" t="s">
        <v>380</v>
      </c>
      <c r="I114" s="428" t="s">
        <v>377</v>
      </c>
      <c r="J114" s="428" t="s">
        <v>409</v>
      </c>
      <c r="K114" s="288" t="s">
        <v>379</v>
      </c>
      <c r="L114" s="428"/>
      <c r="M114" s="432">
        <v>100</v>
      </c>
      <c r="N114" s="436">
        <v>111.11111111111111</v>
      </c>
      <c r="O114" s="433">
        <v>3</v>
      </c>
      <c r="P114" s="434" t="s">
        <v>409</v>
      </c>
      <c r="Q114" s="433"/>
    </row>
    <row r="115" spans="1:17" x14ac:dyDescent="0.25">
      <c r="A115" s="428" t="s">
        <v>306</v>
      </c>
      <c r="B115" s="428" t="s">
        <v>306</v>
      </c>
      <c r="C115" s="288" t="s">
        <v>305</v>
      </c>
      <c r="D115" s="429" t="s">
        <v>331</v>
      </c>
      <c r="E115" s="288" t="s">
        <v>309</v>
      </c>
      <c r="F115" s="430" t="s">
        <v>310</v>
      </c>
      <c r="G115" s="428" t="s">
        <v>332</v>
      </c>
      <c r="H115" s="431" t="s">
        <v>382</v>
      </c>
      <c r="I115" s="428" t="s">
        <v>377</v>
      </c>
      <c r="J115" s="428" t="s">
        <v>409</v>
      </c>
      <c r="K115" s="288" t="s">
        <v>379</v>
      </c>
      <c r="L115" s="428"/>
      <c r="M115" s="432">
        <v>100</v>
      </c>
      <c r="N115" s="436">
        <v>111.11111111111111</v>
      </c>
      <c r="O115" s="433">
        <v>3</v>
      </c>
      <c r="P115" s="434" t="s">
        <v>409</v>
      </c>
      <c r="Q115" s="433"/>
    </row>
    <row r="116" spans="1:17" x14ac:dyDescent="0.25">
      <c r="A116" s="428" t="s">
        <v>306</v>
      </c>
      <c r="B116" s="428" t="s">
        <v>306</v>
      </c>
      <c r="C116" s="288" t="s">
        <v>305</v>
      </c>
      <c r="D116" s="429" t="s">
        <v>331</v>
      </c>
      <c r="E116" s="288" t="s">
        <v>309</v>
      </c>
      <c r="F116" s="430" t="s">
        <v>310</v>
      </c>
      <c r="G116" s="428" t="s">
        <v>332</v>
      </c>
      <c r="H116" s="431" t="s">
        <v>383</v>
      </c>
      <c r="I116" s="428" t="s">
        <v>377</v>
      </c>
      <c r="J116" s="428" t="s">
        <v>409</v>
      </c>
      <c r="K116" s="288" t="s">
        <v>379</v>
      </c>
      <c r="L116" s="428"/>
      <c r="M116" s="432">
        <v>100</v>
      </c>
      <c r="N116" s="436">
        <v>111.11111111111111</v>
      </c>
      <c r="O116" s="433">
        <v>3</v>
      </c>
      <c r="P116" s="434" t="s">
        <v>409</v>
      </c>
      <c r="Q116" s="433"/>
    </row>
    <row r="117" spans="1:17" x14ac:dyDescent="0.25">
      <c r="A117" s="437" t="s">
        <v>306</v>
      </c>
      <c r="B117" s="438" t="s">
        <v>306</v>
      </c>
      <c r="C117" s="288" t="s">
        <v>305</v>
      </c>
      <c r="D117" s="429" t="s">
        <v>333</v>
      </c>
      <c r="E117" s="288" t="s">
        <v>309</v>
      </c>
      <c r="F117" s="430" t="s">
        <v>310</v>
      </c>
      <c r="G117" s="438" t="s">
        <v>311</v>
      </c>
      <c r="H117" s="431" t="s">
        <v>376</v>
      </c>
      <c r="I117" s="438" t="s">
        <v>377</v>
      </c>
      <c r="J117" s="438" t="s">
        <v>378</v>
      </c>
      <c r="K117" s="288" t="s">
        <v>379</v>
      </c>
      <c r="L117" s="438"/>
      <c r="M117" s="432">
        <v>28</v>
      </c>
      <c r="N117" s="436">
        <v>100</v>
      </c>
      <c r="O117" s="433">
        <v>15</v>
      </c>
      <c r="P117" s="434" t="s">
        <v>378</v>
      </c>
      <c r="Q117" s="433"/>
    </row>
    <row r="118" spans="1:17" x14ac:dyDescent="0.25">
      <c r="A118" s="437" t="s">
        <v>306</v>
      </c>
      <c r="B118" s="438" t="s">
        <v>306</v>
      </c>
      <c r="C118" s="288" t="s">
        <v>305</v>
      </c>
      <c r="D118" s="429" t="s">
        <v>333</v>
      </c>
      <c r="E118" s="288" t="s">
        <v>309</v>
      </c>
      <c r="F118" s="430" t="s">
        <v>310</v>
      </c>
      <c r="G118" s="438" t="s">
        <v>311</v>
      </c>
      <c r="H118" s="431" t="s">
        <v>380</v>
      </c>
      <c r="I118" s="438" t="s">
        <v>377</v>
      </c>
      <c r="J118" s="438" t="s">
        <v>409</v>
      </c>
      <c r="K118" s="288" t="s">
        <v>379</v>
      </c>
      <c r="L118" s="438"/>
      <c r="M118" s="432">
        <v>27</v>
      </c>
      <c r="N118" s="435">
        <v>100</v>
      </c>
      <c r="O118" s="433">
        <v>14</v>
      </c>
      <c r="P118" s="434" t="s">
        <v>409</v>
      </c>
      <c r="Q118" s="433"/>
    </row>
    <row r="119" spans="1:17" x14ac:dyDescent="0.25">
      <c r="A119" s="437" t="s">
        <v>306</v>
      </c>
      <c r="B119" s="438" t="s">
        <v>306</v>
      </c>
      <c r="C119" s="288" t="s">
        <v>305</v>
      </c>
      <c r="D119" s="429" t="s">
        <v>333</v>
      </c>
      <c r="E119" s="288" t="s">
        <v>309</v>
      </c>
      <c r="F119" s="430" t="s">
        <v>310</v>
      </c>
      <c r="G119" s="438" t="s">
        <v>311</v>
      </c>
      <c r="H119" s="431" t="s">
        <v>382</v>
      </c>
      <c r="I119" s="438" t="s">
        <v>377</v>
      </c>
      <c r="J119" s="438" t="s">
        <v>409</v>
      </c>
      <c r="K119" s="288" t="s">
        <v>379</v>
      </c>
      <c r="L119" s="438"/>
      <c r="M119" s="432">
        <v>27</v>
      </c>
      <c r="N119" s="435">
        <v>100</v>
      </c>
      <c r="O119" s="433">
        <v>14</v>
      </c>
      <c r="P119" s="434" t="s">
        <v>409</v>
      </c>
      <c r="Q119" s="433"/>
    </row>
    <row r="120" spans="1:17" x14ac:dyDescent="0.25">
      <c r="A120" s="437" t="s">
        <v>306</v>
      </c>
      <c r="B120" s="438" t="s">
        <v>306</v>
      </c>
      <c r="C120" s="288" t="s">
        <v>305</v>
      </c>
      <c r="D120" s="429" t="s">
        <v>333</v>
      </c>
      <c r="E120" s="288" t="s">
        <v>309</v>
      </c>
      <c r="F120" s="430" t="s">
        <v>310</v>
      </c>
      <c r="G120" s="438" t="s">
        <v>311</v>
      </c>
      <c r="H120" s="431" t="s">
        <v>383</v>
      </c>
      <c r="I120" s="438" t="s">
        <v>377</v>
      </c>
      <c r="J120" s="438" t="s">
        <v>409</v>
      </c>
      <c r="K120" s="288" t="s">
        <v>379</v>
      </c>
      <c r="L120" s="438"/>
      <c r="M120" s="432">
        <v>27</v>
      </c>
      <c r="N120" s="435">
        <v>100</v>
      </c>
      <c r="O120" s="433">
        <v>14</v>
      </c>
      <c r="P120" s="434" t="s">
        <v>409</v>
      </c>
      <c r="Q120" s="433"/>
    </row>
    <row r="121" spans="1:17" ht="26.4" x14ac:dyDescent="0.25">
      <c r="A121" s="428" t="s">
        <v>306</v>
      </c>
      <c r="B121" s="288" t="s">
        <v>306</v>
      </c>
      <c r="C121" s="288" t="s">
        <v>305</v>
      </c>
      <c r="D121" s="429" t="s">
        <v>334</v>
      </c>
      <c r="E121" s="652" t="s">
        <v>309</v>
      </c>
      <c r="F121" s="430" t="s">
        <v>310</v>
      </c>
      <c r="G121" s="438" t="s">
        <v>320</v>
      </c>
      <c r="H121" s="431" t="s">
        <v>376</v>
      </c>
      <c r="I121" s="438" t="s">
        <v>377</v>
      </c>
      <c r="J121" s="438" t="s">
        <v>410</v>
      </c>
      <c r="K121" s="288" t="s">
        <v>379</v>
      </c>
      <c r="L121" s="428"/>
      <c r="M121" s="432">
        <v>1108</v>
      </c>
      <c r="N121" s="435">
        <v>82.47</v>
      </c>
      <c r="O121" s="433">
        <v>32</v>
      </c>
      <c r="P121" s="434" t="s">
        <v>410</v>
      </c>
      <c r="Q121" s="636" t="s">
        <v>1132</v>
      </c>
    </row>
    <row r="122" spans="1:17" ht="39.6" x14ac:dyDescent="0.25">
      <c r="A122" s="428" t="s">
        <v>306</v>
      </c>
      <c r="B122" s="288" t="s">
        <v>306</v>
      </c>
      <c r="C122" s="288" t="s">
        <v>305</v>
      </c>
      <c r="D122" s="429" t="s">
        <v>334</v>
      </c>
      <c r="E122" s="652" t="s">
        <v>309</v>
      </c>
      <c r="F122" s="430" t="s">
        <v>310</v>
      </c>
      <c r="G122" s="438" t="s">
        <v>320</v>
      </c>
      <c r="H122" s="431" t="s">
        <v>380</v>
      </c>
      <c r="I122" s="438" t="s">
        <v>377</v>
      </c>
      <c r="J122" s="438" t="s">
        <v>402</v>
      </c>
      <c r="K122" s="288" t="s">
        <v>379</v>
      </c>
      <c r="L122" s="428"/>
      <c r="M122" s="432">
        <v>507</v>
      </c>
      <c r="N122" s="435">
        <v>71.319999999999993</v>
      </c>
      <c r="O122" s="433">
        <v>27</v>
      </c>
      <c r="P122" s="434" t="s">
        <v>402</v>
      </c>
      <c r="Q122" s="636" t="s">
        <v>1134</v>
      </c>
    </row>
    <row r="123" spans="1:17" ht="39.6" x14ac:dyDescent="0.25">
      <c r="A123" s="428" t="s">
        <v>306</v>
      </c>
      <c r="B123" s="288" t="s">
        <v>306</v>
      </c>
      <c r="C123" s="288" t="s">
        <v>305</v>
      </c>
      <c r="D123" s="429" t="s">
        <v>334</v>
      </c>
      <c r="E123" s="652" t="s">
        <v>309</v>
      </c>
      <c r="F123" s="430" t="s">
        <v>310</v>
      </c>
      <c r="G123" s="438" t="s">
        <v>320</v>
      </c>
      <c r="H123" s="431" t="s">
        <v>382</v>
      </c>
      <c r="I123" s="438" t="s">
        <v>377</v>
      </c>
      <c r="J123" s="438" t="s">
        <v>402</v>
      </c>
      <c r="K123" s="288" t="s">
        <v>379</v>
      </c>
      <c r="L123" s="428"/>
      <c r="M123" s="432">
        <v>507</v>
      </c>
      <c r="N123" s="435">
        <v>71.319999999999993</v>
      </c>
      <c r="O123" s="433">
        <v>27</v>
      </c>
      <c r="P123" s="434" t="s">
        <v>402</v>
      </c>
      <c r="Q123" s="636" t="s">
        <v>1134</v>
      </c>
    </row>
    <row r="124" spans="1:17" ht="39.6" x14ac:dyDescent="0.25">
      <c r="A124" s="428" t="s">
        <v>306</v>
      </c>
      <c r="B124" s="288" t="s">
        <v>306</v>
      </c>
      <c r="C124" s="288" t="s">
        <v>305</v>
      </c>
      <c r="D124" s="429" t="s">
        <v>334</v>
      </c>
      <c r="E124" s="652" t="s">
        <v>309</v>
      </c>
      <c r="F124" s="430" t="s">
        <v>310</v>
      </c>
      <c r="G124" s="438" t="s">
        <v>320</v>
      </c>
      <c r="H124" s="431" t="s">
        <v>383</v>
      </c>
      <c r="I124" s="438" t="s">
        <v>377</v>
      </c>
      <c r="J124" s="438" t="s">
        <v>402</v>
      </c>
      <c r="K124" s="288" t="s">
        <v>379</v>
      </c>
      <c r="L124" s="428"/>
      <c r="M124" s="432">
        <v>507</v>
      </c>
      <c r="N124" s="435">
        <v>71.319999999999993</v>
      </c>
      <c r="O124" s="433">
        <v>27</v>
      </c>
      <c r="P124" s="434" t="s">
        <v>402</v>
      </c>
      <c r="Q124" s="636" t="s">
        <v>1134</v>
      </c>
    </row>
    <row r="125" spans="1:17" ht="39.6" x14ac:dyDescent="0.25">
      <c r="A125" s="428" t="s">
        <v>306</v>
      </c>
      <c r="B125" s="288" t="s">
        <v>306</v>
      </c>
      <c r="C125" s="288" t="s">
        <v>305</v>
      </c>
      <c r="D125" s="429" t="s">
        <v>334</v>
      </c>
      <c r="E125" s="652" t="s">
        <v>309</v>
      </c>
      <c r="F125" s="430" t="s">
        <v>310</v>
      </c>
      <c r="G125" s="438" t="s">
        <v>320</v>
      </c>
      <c r="H125" s="431" t="s">
        <v>388</v>
      </c>
      <c r="I125" s="438" t="s">
        <v>377</v>
      </c>
      <c r="J125" s="438" t="s">
        <v>402</v>
      </c>
      <c r="K125" s="288" t="s">
        <v>379</v>
      </c>
      <c r="L125" s="428"/>
      <c r="M125" s="432">
        <v>507</v>
      </c>
      <c r="N125" s="435">
        <v>71.319999999999993</v>
      </c>
      <c r="O125" s="433">
        <v>27</v>
      </c>
      <c r="P125" s="434" t="s">
        <v>402</v>
      </c>
      <c r="Q125" s="636" t="s">
        <v>1134</v>
      </c>
    </row>
    <row r="126" spans="1:17" x14ac:dyDescent="0.25">
      <c r="A126" s="428" t="s">
        <v>306</v>
      </c>
      <c r="B126" s="288" t="s">
        <v>306</v>
      </c>
      <c r="C126" s="288" t="s">
        <v>305</v>
      </c>
      <c r="D126" s="429" t="s">
        <v>336</v>
      </c>
      <c r="E126" s="288" t="s">
        <v>309</v>
      </c>
      <c r="F126" s="430" t="s">
        <v>310</v>
      </c>
      <c r="G126" s="428" t="s">
        <v>311</v>
      </c>
      <c r="H126" s="431" t="s">
        <v>376</v>
      </c>
      <c r="I126" s="428" t="s">
        <v>385</v>
      </c>
      <c r="J126" s="428" t="s">
        <v>386</v>
      </c>
      <c r="K126" s="288" t="s">
        <v>379</v>
      </c>
      <c r="L126" s="428"/>
      <c r="M126" s="432">
        <v>1532</v>
      </c>
      <c r="N126" s="435">
        <v>109.42857142857143</v>
      </c>
      <c r="O126" s="433">
        <v>7</v>
      </c>
      <c r="P126" s="434" t="s">
        <v>386</v>
      </c>
      <c r="Q126" s="433"/>
    </row>
    <row r="127" spans="1:17" x14ac:dyDescent="0.25">
      <c r="A127" s="428" t="s">
        <v>306</v>
      </c>
      <c r="B127" s="428" t="s">
        <v>306</v>
      </c>
      <c r="C127" s="288" t="s">
        <v>305</v>
      </c>
      <c r="D127" s="429" t="s">
        <v>336</v>
      </c>
      <c r="E127" s="288" t="s">
        <v>309</v>
      </c>
      <c r="F127" s="430" t="s">
        <v>310</v>
      </c>
      <c r="G127" s="428" t="s">
        <v>311</v>
      </c>
      <c r="H127" s="431" t="s">
        <v>380</v>
      </c>
      <c r="I127" s="428" t="s">
        <v>385</v>
      </c>
      <c r="J127" s="428" t="s">
        <v>411</v>
      </c>
      <c r="K127" s="288" t="s">
        <v>379</v>
      </c>
      <c r="L127" s="428"/>
      <c r="M127" s="432">
        <v>414</v>
      </c>
      <c r="N127" s="436">
        <v>97.872340425531917</v>
      </c>
      <c r="O127" s="433">
        <v>6</v>
      </c>
      <c r="P127" s="434" t="s">
        <v>411</v>
      </c>
      <c r="Q127" s="433"/>
    </row>
    <row r="128" spans="1:17" x14ac:dyDescent="0.25">
      <c r="A128" s="428" t="s">
        <v>306</v>
      </c>
      <c r="B128" s="428" t="s">
        <v>306</v>
      </c>
      <c r="C128" s="288" t="s">
        <v>305</v>
      </c>
      <c r="D128" s="429" t="s">
        <v>336</v>
      </c>
      <c r="E128" s="288" t="s">
        <v>309</v>
      </c>
      <c r="F128" s="430" t="s">
        <v>310</v>
      </c>
      <c r="G128" s="428" t="s">
        <v>311</v>
      </c>
      <c r="H128" s="431" t="s">
        <v>382</v>
      </c>
      <c r="I128" s="428" t="s">
        <v>385</v>
      </c>
      <c r="J128" s="428" t="s">
        <v>411</v>
      </c>
      <c r="K128" s="288" t="s">
        <v>379</v>
      </c>
      <c r="L128" s="428"/>
      <c r="M128" s="432">
        <v>414</v>
      </c>
      <c r="N128" s="436">
        <v>97.872340425531917</v>
      </c>
      <c r="O128" s="433">
        <v>6</v>
      </c>
      <c r="P128" s="434" t="s">
        <v>411</v>
      </c>
      <c r="Q128" s="433"/>
    </row>
    <row r="129" spans="1:17" x14ac:dyDescent="0.25">
      <c r="A129" s="428" t="s">
        <v>306</v>
      </c>
      <c r="B129" s="428" t="s">
        <v>306</v>
      </c>
      <c r="C129" s="288" t="s">
        <v>305</v>
      </c>
      <c r="D129" s="429" t="s">
        <v>336</v>
      </c>
      <c r="E129" s="288" t="s">
        <v>309</v>
      </c>
      <c r="F129" s="430" t="s">
        <v>310</v>
      </c>
      <c r="G129" s="428" t="s">
        <v>311</v>
      </c>
      <c r="H129" s="431" t="s">
        <v>383</v>
      </c>
      <c r="I129" s="428" t="s">
        <v>385</v>
      </c>
      <c r="J129" s="428" t="s">
        <v>411</v>
      </c>
      <c r="K129" s="288" t="s">
        <v>379</v>
      </c>
      <c r="L129" s="428"/>
      <c r="M129" s="432">
        <v>414</v>
      </c>
      <c r="N129" s="436">
        <v>97.872340425531917</v>
      </c>
      <c r="O129" s="433">
        <v>6</v>
      </c>
      <c r="P129" s="434" t="s">
        <v>411</v>
      </c>
      <c r="Q129" s="433"/>
    </row>
    <row r="130" spans="1:17" x14ac:dyDescent="0.25">
      <c r="A130" s="428" t="s">
        <v>306</v>
      </c>
      <c r="B130" s="428" t="s">
        <v>306</v>
      </c>
      <c r="C130" s="288" t="s">
        <v>305</v>
      </c>
      <c r="D130" s="429" t="s">
        <v>336</v>
      </c>
      <c r="E130" s="288" t="s">
        <v>309</v>
      </c>
      <c r="F130" s="430" t="s">
        <v>310</v>
      </c>
      <c r="G130" s="428" t="s">
        <v>311</v>
      </c>
      <c r="H130" s="431" t="s">
        <v>388</v>
      </c>
      <c r="I130" s="428" t="s">
        <v>385</v>
      </c>
      <c r="J130" s="428" t="s">
        <v>411</v>
      </c>
      <c r="K130" s="288" t="s">
        <v>379</v>
      </c>
      <c r="L130" s="428"/>
      <c r="M130" s="432">
        <v>414</v>
      </c>
      <c r="N130" s="436">
        <v>97.872340425531917</v>
      </c>
      <c r="O130" s="433">
        <v>6</v>
      </c>
      <c r="P130" s="434" t="s">
        <v>411</v>
      </c>
      <c r="Q130" s="433"/>
    </row>
    <row r="131" spans="1:17" x14ac:dyDescent="0.25">
      <c r="A131" s="428" t="s">
        <v>306</v>
      </c>
      <c r="B131" s="428" t="s">
        <v>306</v>
      </c>
      <c r="C131" s="288" t="s">
        <v>305</v>
      </c>
      <c r="D131" s="429" t="s">
        <v>336</v>
      </c>
      <c r="E131" s="288" t="s">
        <v>309</v>
      </c>
      <c r="F131" s="430" t="s">
        <v>310</v>
      </c>
      <c r="G131" s="428" t="s">
        <v>311</v>
      </c>
      <c r="H131" s="431" t="s">
        <v>376</v>
      </c>
      <c r="I131" s="428" t="s">
        <v>389</v>
      </c>
      <c r="J131" s="428" t="s">
        <v>390</v>
      </c>
      <c r="K131" s="288" t="s">
        <v>379</v>
      </c>
      <c r="L131" s="428"/>
      <c r="M131" s="432">
        <v>4991</v>
      </c>
      <c r="N131" s="435">
        <v>146.79411764705884</v>
      </c>
      <c r="O131" s="433">
        <v>32</v>
      </c>
      <c r="P131" s="434" t="s">
        <v>390</v>
      </c>
      <c r="Q131" s="433"/>
    </row>
    <row r="132" spans="1:17" x14ac:dyDescent="0.25">
      <c r="A132" s="428" t="s">
        <v>306</v>
      </c>
      <c r="B132" s="428" t="s">
        <v>306</v>
      </c>
      <c r="C132" s="288" t="s">
        <v>305</v>
      </c>
      <c r="D132" s="429" t="s">
        <v>336</v>
      </c>
      <c r="E132" s="288" t="s">
        <v>309</v>
      </c>
      <c r="F132" s="430" t="s">
        <v>310</v>
      </c>
      <c r="G132" s="428" t="s">
        <v>311</v>
      </c>
      <c r="H132" s="431" t="s">
        <v>380</v>
      </c>
      <c r="I132" s="428" t="s">
        <v>389</v>
      </c>
      <c r="J132" s="428" t="s">
        <v>412</v>
      </c>
      <c r="K132" s="288" t="s">
        <v>379</v>
      </c>
      <c r="L132" s="428"/>
      <c r="M132" s="434">
        <v>1583</v>
      </c>
      <c r="N132" s="436">
        <v>95.765275257108286</v>
      </c>
      <c r="O132" s="433">
        <v>24</v>
      </c>
      <c r="P132" s="434" t="s">
        <v>412</v>
      </c>
      <c r="Q132" s="433"/>
    </row>
    <row r="133" spans="1:17" x14ac:dyDescent="0.25">
      <c r="A133" s="428" t="s">
        <v>306</v>
      </c>
      <c r="B133" s="428" t="s">
        <v>306</v>
      </c>
      <c r="C133" s="288" t="s">
        <v>305</v>
      </c>
      <c r="D133" s="429" t="s">
        <v>336</v>
      </c>
      <c r="E133" s="288" t="s">
        <v>309</v>
      </c>
      <c r="F133" s="430" t="s">
        <v>310</v>
      </c>
      <c r="G133" s="428" t="s">
        <v>311</v>
      </c>
      <c r="H133" s="431" t="s">
        <v>382</v>
      </c>
      <c r="I133" s="428" t="s">
        <v>389</v>
      </c>
      <c r="J133" s="428" t="s">
        <v>412</v>
      </c>
      <c r="K133" s="288" t="s">
        <v>379</v>
      </c>
      <c r="L133" s="428"/>
      <c r="M133" s="434">
        <v>1583</v>
      </c>
      <c r="N133" s="436">
        <v>95.765275257108286</v>
      </c>
      <c r="O133" s="433">
        <v>24</v>
      </c>
      <c r="P133" s="434" t="s">
        <v>412</v>
      </c>
      <c r="Q133" s="433"/>
    </row>
    <row r="134" spans="1:17" x14ac:dyDescent="0.25">
      <c r="A134" s="428" t="s">
        <v>306</v>
      </c>
      <c r="B134" s="428" t="s">
        <v>306</v>
      </c>
      <c r="C134" s="288" t="s">
        <v>305</v>
      </c>
      <c r="D134" s="429" t="s">
        <v>336</v>
      </c>
      <c r="E134" s="288" t="s">
        <v>309</v>
      </c>
      <c r="F134" s="430" t="s">
        <v>310</v>
      </c>
      <c r="G134" s="428" t="s">
        <v>311</v>
      </c>
      <c r="H134" s="431" t="s">
        <v>383</v>
      </c>
      <c r="I134" s="428" t="s">
        <v>389</v>
      </c>
      <c r="J134" s="428" t="s">
        <v>412</v>
      </c>
      <c r="K134" s="288" t="s">
        <v>379</v>
      </c>
      <c r="L134" s="428"/>
      <c r="M134" s="434">
        <v>1583</v>
      </c>
      <c r="N134" s="436">
        <v>95.765275257108286</v>
      </c>
      <c r="O134" s="433">
        <v>24</v>
      </c>
      <c r="P134" s="434" t="s">
        <v>412</v>
      </c>
      <c r="Q134" s="433"/>
    </row>
    <row r="135" spans="1:17" x14ac:dyDescent="0.25">
      <c r="A135" s="428" t="s">
        <v>306</v>
      </c>
      <c r="B135" s="428" t="s">
        <v>306</v>
      </c>
      <c r="C135" s="288" t="s">
        <v>305</v>
      </c>
      <c r="D135" s="429" t="s">
        <v>336</v>
      </c>
      <c r="E135" s="288" t="s">
        <v>309</v>
      </c>
      <c r="F135" s="430" t="s">
        <v>310</v>
      </c>
      <c r="G135" s="428" t="s">
        <v>311</v>
      </c>
      <c r="H135" s="431" t="s">
        <v>388</v>
      </c>
      <c r="I135" s="428" t="s">
        <v>389</v>
      </c>
      <c r="J135" s="428" t="s">
        <v>412</v>
      </c>
      <c r="K135" s="288" t="s">
        <v>379</v>
      </c>
      <c r="L135" s="428"/>
      <c r="M135" s="434">
        <v>1583</v>
      </c>
      <c r="N135" s="436">
        <v>95.765275257108286</v>
      </c>
      <c r="O135" s="433">
        <v>24</v>
      </c>
      <c r="P135" s="434" t="s">
        <v>412</v>
      </c>
      <c r="Q135" s="433"/>
    </row>
    <row r="136" spans="1:17" x14ac:dyDescent="0.25">
      <c r="A136" s="428" t="s">
        <v>306</v>
      </c>
      <c r="B136" s="428" t="s">
        <v>306</v>
      </c>
      <c r="C136" s="288" t="s">
        <v>305</v>
      </c>
      <c r="D136" s="429" t="s">
        <v>336</v>
      </c>
      <c r="E136" s="288" t="s">
        <v>309</v>
      </c>
      <c r="F136" s="430" t="s">
        <v>310</v>
      </c>
      <c r="G136" s="428" t="s">
        <v>311</v>
      </c>
      <c r="H136" s="431" t="s">
        <v>376</v>
      </c>
      <c r="I136" s="428" t="s">
        <v>384</v>
      </c>
      <c r="J136" s="428" t="s">
        <v>386</v>
      </c>
      <c r="K136" s="288" t="s">
        <v>379</v>
      </c>
      <c r="L136" s="721" t="s">
        <v>406</v>
      </c>
      <c r="M136" s="433">
        <v>25440</v>
      </c>
      <c r="N136" s="436">
        <v>101.03012187309042</v>
      </c>
      <c r="O136" s="433">
        <v>138</v>
      </c>
      <c r="P136" s="434" t="s">
        <v>386</v>
      </c>
      <c r="Q136" s="433"/>
    </row>
    <row r="137" spans="1:17" x14ac:dyDescent="0.25">
      <c r="A137" s="437" t="s">
        <v>306</v>
      </c>
      <c r="B137" s="438" t="s">
        <v>306</v>
      </c>
      <c r="C137" s="288" t="s">
        <v>305</v>
      </c>
      <c r="D137" s="429" t="s">
        <v>336</v>
      </c>
      <c r="E137" s="288" t="s">
        <v>309</v>
      </c>
      <c r="F137" s="430" t="s">
        <v>310</v>
      </c>
      <c r="G137" s="438" t="s">
        <v>311</v>
      </c>
      <c r="H137" s="431" t="s">
        <v>380</v>
      </c>
      <c r="I137" s="438" t="s">
        <v>384</v>
      </c>
      <c r="J137" s="438" t="s">
        <v>393</v>
      </c>
      <c r="K137" s="288" t="s">
        <v>379</v>
      </c>
      <c r="L137" s="722"/>
      <c r="M137" s="433">
        <v>1993</v>
      </c>
      <c r="N137" s="436">
        <v>179.87364620938629</v>
      </c>
      <c r="O137" s="433">
        <v>88</v>
      </c>
      <c r="P137" s="434" t="s">
        <v>393</v>
      </c>
      <c r="Q137" s="433"/>
    </row>
    <row r="138" spans="1:17" x14ac:dyDescent="0.25">
      <c r="A138" s="437" t="s">
        <v>306</v>
      </c>
      <c r="B138" s="438" t="s">
        <v>306</v>
      </c>
      <c r="C138" s="288" t="s">
        <v>305</v>
      </c>
      <c r="D138" s="429" t="s">
        <v>336</v>
      </c>
      <c r="E138" s="288" t="s">
        <v>309</v>
      </c>
      <c r="F138" s="430" t="s">
        <v>310</v>
      </c>
      <c r="G138" s="438" t="s">
        <v>311</v>
      </c>
      <c r="H138" s="431" t="s">
        <v>382</v>
      </c>
      <c r="I138" s="438" t="s">
        <v>384</v>
      </c>
      <c r="J138" s="438" t="s">
        <v>393</v>
      </c>
      <c r="K138" s="288" t="s">
        <v>379</v>
      </c>
      <c r="L138" s="722"/>
      <c r="M138" s="433">
        <v>1993</v>
      </c>
      <c r="N138" s="436">
        <v>179.87364620938629</v>
      </c>
      <c r="O138" s="433">
        <v>88</v>
      </c>
      <c r="P138" s="434" t="s">
        <v>393</v>
      </c>
      <c r="Q138" s="433"/>
    </row>
    <row r="139" spans="1:17" x14ac:dyDescent="0.25">
      <c r="A139" s="437" t="s">
        <v>306</v>
      </c>
      <c r="B139" s="438" t="s">
        <v>306</v>
      </c>
      <c r="C139" s="288" t="s">
        <v>305</v>
      </c>
      <c r="D139" s="429" t="s">
        <v>336</v>
      </c>
      <c r="E139" s="288" t="s">
        <v>309</v>
      </c>
      <c r="F139" s="430" t="s">
        <v>310</v>
      </c>
      <c r="G139" s="438" t="s">
        <v>311</v>
      </c>
      <c r="H139" s="431" t="s">
        <v>383</v>
      </c>
      <c r="I139" s="438" t="s">
        <v>384</v>
      </c>
      <c r="J139" s="438" t="s">
        <v>393</v>
      </c>
      <c r="K139" s="288" t="s">
        <v>379</v>
      </c>
      <c r="L139" s="722"/>
      <c r="M139" s="433">
        <v>1993</v>
      </c>
      <c r="N139" s="436">
        <v>179.87364620938629</v>
      </c>
      <c r="O139" s="433">
        <v>88</v>
      </c>
      <c r="P139" s="434" t="s">
        <v>393</v>
      </c>
      <c r="Q139" s="433"/>
    </row>
    <row r="140" spans="1:17" x14ac:dyDescent="0.25">
      <c r="A140" s="437" t="s">
        <v>306</v>
      </c>
      <c r="B140" s="438" t="s">
        <v>306</v>
      </c>
      <c r="C140" s="288" t="s">
        <v>305</v>
      </c>
      <c r="D140" s="429" t="s">
        <v>336</v>
      </c>
      <c r="E140" s="288" t="s">
        <v>309</v>
      </c>
      <c r="F140" s="430" t="s">
        <v>310</v>
      </c>
      <c r="G140" s="438" t="s">
        <v>311</v>
      </c>
      <c r="H140" s="431" t="s">
        <v>388</v>
      </c>
      <c r="I140" s="438" t="s">
        <v>384</v>
      </c>
      <c r="J140" s="438" t="s">
        <v>393</v>
      </c>
      <c r="K140" s="288" t="s">
        <v>379</v>
      </c>
      <c r="L140" s="723"/>
      <c r="M140" s="433">
        <v>1993</v>
      </c>
      <c r="N140" s="436">
        <v>179.87364620938629</v>
      </c>
      <c r="O140" s="433">
        <v>88</v>
      </c>
      <c r="P140" s="434" t="s">
        <v>393</v>
      </c>
      <c r="Q140" s="433"/>
    </row>
    <row r="141" spans="1:17" ht="39.6" x14ac:dyDescent="0.25">
      <c r="A141" s="428" t="s">
        <v>306</v>
      </c>
      <c r="B141" s="288" t="s">
        <v>306</v>
      </c>
      <c r="C141" s="288" t="s">
        <v>305</v>
      </c>
      <c r="D141" s="429" t="s">
        <v>323</v>
      </c>
      <c r="E141" s="637" t="s">
        <v>338</v>
      </c>
      <c r="F141" s="430" t="s">
        <v>310</v>
      </c>
      <c r="G141" s="428" t="s">
        <v>339</v>
      </c>
      <c r="H141" s="431" t="s">
        <v>376</v>
      </c>
      <c r="I141" s="428" t="s">
        <v>385</v>
      </c>
      <c r="J141" s="428" t="s">
        <v>413</v>
      </c>
      <c r="K141" s="288" t="s">
        <v>379</v>
      </c>
      <c r="L141" s="428"/>
      <c r="M141" s="432">
        <v>0</v>
      </c>
      <c r="N141" s="436">
        <v>0</v>
      </c>
      <c r="O141" s="433">
        <v>0</v>
      </c>
      <c r="P141" s="434" t="s">
        <v>413</v>
      </c>
      <c r="Q141" s="636" t="s">
        <v>1138</v>
      </c>
    </row>
    <row r="142" spans="1:17" ht="39.6" x14ac:dyDescent="0.25">
      <c r="A142" s="428" t="s">
        <v>306</v>
      </c>
      <c r="B142" s="288" t="s">
        <v>306</v>
      </c>
      <c r="C142" s="288" t="s">
        <v>305</v>
      </c>
      <c r="D142" s="429" t="s">
        <v>323</v>
      </c>
      <c r="E142" s="637" t="s">
        <v>338</v>
      </c>
      <c r="F142" s="430" t="s">
        <v>310</v>
      </c>
      <c r="G142" s="428" t="s">
        <v>339</v>
      </c>
      <c r="H142" s="431" t="s">
        <v>380</v>
      </c>
      <c r="I142" s="428" t="s">
        <v>385</v>
      </c>
      <c r="J142" s="428" t="s">
        <v>414</v>
      </c>
      <c r="K142" s="288" t="s">
        <v>379</v>
      </c>
      <c r="L142" s="428"/>
      <c r="M142" s="432">
        <v>0</v>
      </c>
      <c r="N142" s="439">
        <v>0</v>
      </c>
      <c r="O142" s="432">
        <v>0</v>
      </c>
      <c r="P142" s="434" t="s">
        <v>414</v>
      </c>
      <c r="Q142" s="636" t="s">
        <v>1138</v>
      </c>
    </row>
    <row r="143" spans="1:17" ht="39.6" x14ac:dyDescent="0.25">
      <c r="A143" s="428" t="s">
        <v>306</v>
      </c>
      <c r="B143" s="288" t="s">
        <v>306</v>
      </c>
      <c r="C143" s="288" t="s">
        <v>305</v>
      </c>
      <c r="D143" s="429" t="s">
        <v>323</v>
      </c>
      <c r="E143" s="637" t="s">
        <v>338</v>
      </c>
      <c r="F143" s="430" t="s">
        <v>310</v>
      </c>
      <c r="G143" s="428" t="s">
        <v>339</v>
      </c>
      <c r="H143" s="431" t="s">
        <v>382</v>
      </c>
      <c r="I143" s="428" t="s">
        <v>385</v>
      </c>
      <c r="J143" s="428" t="s">
        <v>414</v>
      </c>
      <c r="K143" s="288" t="s">
        <v>379</v>
      </c>
      <c r="L143" s="428"/>
      <c r="M143" s="432">
        <v>0</v>
      </c>
      <c r="N143" s="439">
        <v>0</v>
      </c>
      <c r="O143" s="432">
        <v>0</v>
      </c>
      <c r="P143" s="434" t="s">
        <v>414</v>
      </c>
      <c r="Q143" s="636" t="s">
        <v>1138</v>
      </c>
    </row>
    <row r="144" spans="1:17" ht="39.6" x14ac:dyDescent="0.25">
      <c r="A144" s="428" t="s">
        <v>306</v>
      </c>
      <c r="B144" s="288" t="s">
        <v>306</v>
      </c>
      <c r="C144" s="288" t="s">
        <v>305</v>
      </c>
      <c r="D144" s="429" t="s">
        <v>323</v>
      </c>
      <c r="E144" s="637" t="s">
        <v>338</v>
      </c>
      <c r="F144" s="430" t="s">
        <v>310</v>
      </c>
      <c r="G144" s="428" t="s">
        <v>339</v>
      </c>
      <c r="H144" s="431" t="s">
        <v>383</v>
      </c>
      <c r="I144" s="428" t="s">
        <v>385</v>
      </c>
      <c r="J144" s="428" t="s">
        <v>414</v>
      </c>
      <c r="K144" s="288" t="s">
        <v>379</v>
      </c>
      <c r="L144" s="428"/>
      <c r="M144" s="432">
        <v>0</v>
      </c>
      <c r="N144" s="439">
        <v>0</v>
      </c>
      <c r="O144" s="432">
        <v>0</v>
      </c>
      <c r="P144" s="434" t="s">
        <v>414</v>
      </c>
      <c r="Q144" s="636" t="s">
        <v>1138</v>
      </c>
    </row>
    <row r="145" spans="1:17" ht="39.6" x14ac:dyDescent="0.25">
      <c r="A145" s="428" t="s">
        <v>306</v>
      </c>
      <c r="B145" s="288" t="s">
        <v>306</v>
      </c>
      <c r="C145" s="288" t="s">
        <v>305</v>
      </c>
      <c r="D145" s="429" t="s">
        <v>323</v>
      </c>
      <c r="E145" s="637" t="s">
        <v>338</v>
      </c>
      <c r="F145" s="430" t="s">
        <v>310</v>
      </c>
      <c r="G145" s="428" t="s">
        <v>339</v>
      </c>
      <c r="H145" s="431" t="s">
        <v>388</v>
      </c>
      <c r="I145" s="428" t="s">
        <v>385</v>
      </c>
      <c r="J145" s="428" t="s">
        <v>414</v>
      </c>
      <c r="K145" s="288" t="s">
        <v>379</v>
      </c>
      <c r="L145" s="428"/>
      <c r="M145" s="432">
        <v>0</v>
      </c>
      <c r="N145" s="439">
        <v>0</v>
      </c>
      <c r="O145" s="432">
        <v>0</v>
      </c>
      <c r="P145" s="434" t="s">
        <v>414</v>
      </c>
      <c r="Q145" s="636" t="s">
        <v>1138</v>
      </c>
    </row>
    <row r="146" spans="1:17" ht="39.6" x14ac:dyDescent="0.25">
      <c r="A146" s="428" t="s">
        <v>306</v>
      </c>
      <c r="B146" s="288" t="s">
        <v>306</v>
      </c>
      <c r="C146" s="288" t="s">
        <v>305</v>
      </c>
      <c r="D146" s="429" t="s">
        <v>340</v>
      </c>
      <c r="E146" s="637" t="s">
        <v>338</v>
      </c>
      <c r="F146" s="430" t="s">
        <v>310</v>
      </c>
      <c r="G146" s="428" t="s">
        <v>339</v>
      </c>
      <c r="H146" s="431" t="s">
        <v>376</v>
      </c>
      <c r="I146" s="428" t="s">
        <v>385</v>
      </c>
      <c r="J146" s="428" t="s">
        <v>413</v>
      </c>
      <c r="K146" s="288" t="s">
        <v>379</v>
      </c>
      <c r="L146" s="428"/>
      <c r="M146" s="432">
        <v>0</v>
      </c>
      <c r="N146" s="439">
        <v>0</v>
      </c>
      <c r="O146" s="433">
        <v>0</v>
      </c>
      <c r="P146" s="434" t="s">
        <v>413</v>
      </c>
      <c r="Q146" s="636" t="s">
        <v>1138</v>
      </c>
    </row>
    <row r="147" spans="1:17" ht="39.6" x14ac:dyDescent="0.25">
      <c r="A147" s="428" t="s">
        <v>306</v>
      </c>
      <c r="B147" s="428" t="s">
        <v>306</v>
      </c>
      <c r="C147" s="288" t="s">
        <v>305</v>
      </c>
      <c r="D147" s="429" t="s">
        <v>340</v>
      </c>
      <c r="E147" s="637" t="s">
        <v>338</v>
      </c>
      <c r="F147" s="430" t="s">
        <v>310</v>
      </c>
      <c r="G147" s="428" t="s">
        <v>339</v>
      </c>
      <c r="H147" s="431" t="s">
        <v>380</v>
      </c>
      <c r="I147" s="428" t="s">
        <v>385</v>
      </c>
      <c r="J147" s="428" t="s">
        <v>414</v>
      </c>
      <c r="K147" s="288" t="s">
        <v>379</v>
      </c>
      <c r="L147" s="428"/>
      <c r="M147" s="432">
        <v>0</v>
      </c>
      <c r="N147" s="439">
        <v>0</v>
      </c>
      <c r="O147" s="432">
        <v>0</v>
      </c>
      <c r="P147" s="434" t="s">
        <v>414</v>
      </c>
      <c r="Q147" s="636" t="s">
        <v>1138</v>
      </c>
    </row>
    <row r="148" spans="1:17" ht="39.6" x14ac:dyDescent="0.25">
      <c r="A148" s="428" t="s">
        <v>306</v>
      </c>
      <c r="B148" s="428" t="s">
        <v>306</v>
      </c>
      <c r="C148" s="288" t="s">
        <v>305</v>
      </c>
      <c r="D148" s="429" t="s">
        <v>340</v>
      </c>
      <c r="E148" s="637" t="s">
        <v>338</v>
      </c>
      <c r="F148" s="430" t="s">
        <v>310</v>
      </c>
      <c r="G148" s="428" t="s">
        <v>339</v>
      </c>
      <c r="H148" s="431" t="s">
        <v>382</v>
      </c>
      <c r="I148" s="428" t="s">
        <v>385</v>
      </c>
      <c r="J148" s="428" t="s">
        <v>414</v>
      </c>
      <c r="K148" s="288" t="s">
        <v>379</v>
      </c>
      <c r="L148" s="428"/>
      <c r="M148" s="432">
        <v>0</v>
      </c>
      <c r="N148" s="439">
        <v>0</v>
      </c>
      <c r="O148" s="432">
        <v>0</v>
      </c>
      <c r="P148" s="434" t="s">
        <v>414</v>
      </c>
      <c r="Q148" s="636" t="s">
        <v>1138</v>
      </c>
    </row>
    <row r="149" spans="1:17" ht="39.6" x14ac:dyDescent="0.25">
      <c r="A149" s="428" t="s">
        <v>306</v>
      </c>
      <c r="B149" s="428" t="s">
        <v>306</v>
      </c>
      <c r="C149" s="288" t="s">
        <v>305</v>
      </c>
      <c r="D149" s="429" t="s">
        <v>340</v>
      </c>
      <c r="E149" s="637" t="s">
        <v>338</v>
      </c>
      <c r="F149" s="430" t="s">
        <v>310</v>
      </c>
      <c r="G149" s="428" t="s">
        <v>339</v>
      </c>
      <c r="H149" s="431" t="s">
        <v>383</v>
      </c>
      <c r="I149" s="428" t="s">
        <v>385</v>
      </c>
      <c r="J149" s="428" t="s">
        <v>414</v>
      </c>
      <c r="K149" s="288" t="s">
        <v>379</v>
      </c>
      <c r="L149" s="428"/>
      <c r="M149" s="432">
        <v>0</v>
      </c>
      <c r="N149" s="439">
        <v>0</v>
      </c>
      <c r="O149" s="432">
        <v>0</v>
      </c>
      <c r="P149" s="434" t="s">
        <v>414</v>
      </c>
      <c r="Q149" s="636" t="s">
        <v>1138</v>
      </c>
    </row>
    <row r="150" spans="1:17" ht="39.6" x14ac:dyDescent="0.25">
      <c r="A150" s="428" t="s">
        <v>306</v>
      </c>
      <c r="B150" s="428" t="s">
        <v>306</v>
      </c>
      <c r="C150" s="288" t="s">
        <v>305</v>
      </c>
      <c r="D150" s="429" t="s">
        <v>340</v>
      </c>
      <c r="E150" s="637" t="s">
        <v>338</v>
      </c>
      <c r="F150" s="430" t="s">
        <v>310</v>
      </c>
      <c r="G150" s="428" t="s">
        <v>339</v>
      </c>
      <c r="H150" s="431" t="s">
        <v>388</v>
      </c>
      <c r="I150" s="428" t="s">
        <v>385</v>
      </c>
      <c r="J150" s="428" t="s">
        <v>414</v>
      </c>
      <c r="K150" s="288" t="s">
        <v>379</v>
      </c>
      <c r="L150" s="428"/>
      <c r="M150" s="432">
        <v>0</v>
      </c>
      <c r="N150" s="439">
        <v>0</v>
      </c>
      <c r="O150" s="432">
        <v>0</v>
      </c>
      <c r="P150" s="434" t="s">
        <v>414</v>
      </c>
      <c r="Q150" s="636" t="s">
        <v>1138</v>
      </c>
    </row>
    <row r="151" spans="1:17" ht="39.6" x14ac:dyDescent="0.25">
      <c r="A151" s="428" t="s">
        <v>306</v>
      </c>
      <c r="B151" s="428" t="s">
        <v>306</v>
      </c>
      <c r="C151" s="288" t="s">
        <v>305</v>
      </c>
      <c r="D151" s="429" t="s">
        <v>342</v>
      </c>
      <c r="E151" s="637" t="s">
        <v>338</v>
      </c>
      <c r="F151" s="430" t="s">
        <v>310</v>
      </c>
      <c r="G151" s="428" t="s">
        <v>339</v>
      </c>
      <c r="H151" s="431" t="s">
        <v>376</v>
      </c>
      <c r="I151" s="428" t="s">
        <v>385</v>
      </c>
      <c r="J151" s="428" t="s">
        <v>413</v>
      </c>
      <c r="K151" s="288" t="s">
        <v>379</v>
      </c>
      <c r="L151" s="428"/>
      <c r="M151" s="432">
        <v>0</v>
      </c>
      <c r="N151" s="439">
        <v>0</v>
      </c>
      <c r="O151" s="433">
        <v>0</v>
      </c>
      <c r="P151" s="434" t="s">
        <v>413</v>
      </c>
      <c r="Q151" s="636" t="s">
        <v>1138</v>
      </c>
    </row>
    <row r="152" spans="1:17" ht="39.6" x14ac:dyDescent="0.25">
      <c r="A152" s="428" t="s">
        <v>306</v>
      </c>
      <c r="B152" s="428" t="s">
        <v>306</v>
      </c>
      <c r="C152" s="288" t="s">
        <v>305</v>
      </c>
      <c r="D152" s="429" t="s">
        <v>342</v>
      </c>
      <c r="E152" s="637" t="s">
        <v>338</v>
      </c>
      <c r="F152" s="430" t="s">
        <v>310</v>
      </c>
      <c r="G152" s="428" t="s">
        <v>339</v>
      </c>
      <c r="H152" s="431" t="s">
        <v>380</v>
      </c>
      <c r="I152" s="428" t="s">
        <v>385</v>
      </c>
      <c r="J152" s="428" t="s">
        <v>414</v>
      </c>
      <c r="K152" s="288" t="s">
        <v>379</v>
      </c>
      <c r="L152" s="428"/>
      <c r="M152" s="432">
        <v>0</v>
      </c>
      <c r="N152" s="439">
        <v>0</v>
      </c>
      <c r="O152" s="432">
        <v>0</v>
      </c>
      <c r="P152" s="434" t="s">
        <v>414</v>
      </c>
      <c r="Q152" s="636" t="s">
        <v>1138</v>
      </c>
    </row>
    <row r="153" spans="1:17" ht="39.6" x14ac:dyDescent="0.25">
      <c r="A153" s="428" t="s">
        <v>306</v>
      </c>
      <c r="B153" s="428" t="s">
        <v>306</v>
      </c>
      <c r="C153" s="288" t="s">
        <v>305</v>
      </c>
      <c r="D153" s="429" t="s">
        <v>342</v>
      </c>
      <c r="E153" s="637" t="s">
        <v>338</v>
      </c>
      <c r="F153" s="430" t="s">
        <v>310</v>
      </c>
      <c r="G153" s="428" t="s">
        <v>339</v>
      </c>
      <c r="H153" s="431" t="s">
        <v>382</v>
      </c>
      <c r="I153" s="428" t="s">
        <v>385</v>
      </c>
      <c r="J153" s="428" t="s">
        <v>414</v>
      </c>
      <c r="K153" s="288" t="s">
        <v>379</v>
      </c>
      <c r="L153" s="428"/>
      <c r="M153" s="432">
        <v>0</v>
      </c>
      <c r="N153" s="439">
        <v>0</v>
      </c>
      <c r="O153" s="432">
        <v>0</v>
      </c>
      <c r="P153" s="434" t="s">
        <v>414</v>
      </c>
      <c r="Q153" s="636" t="s">
        <v>1138</v>
      </c>
    </row>
    <row r="154" spans="1:17" ht="39.6" x14ac:dyDescent="0.25">
      <c r="A154" s="428" t="s">
        <v>306</v>
      </c>
      <c r="B154" s="428" t="s">
        <v>306</v>
      </c>
      <c r="C154" s="288" t="s">
        <v>305</v>
      </c>
      <c r="D154" s="429" t="s">
        <v>342</v>
      </c>
      <c r="E154" s="637" t="s">
        <v>338</v>
      </c>
      <c r="F154" s="430" t="s">
        <v>310</v>
      </c>
      <c r="G154" s="428" t="s">
        <v>339</v>
      </c>
      <c r="H154" s="431" t="s">
        <v>383</v>
      </c>
      <c r="I154" s="428" t="s">
        <v>385</v>
      </c>
      <c r="J154" s="428" t="s">
        <v>414</v>
      </c>
      <c r="K154" s="288" t="s">
        <v>379</v>
      </c>
      <c r="L154" s="428"/>
      <c r="M154" s="432">
        <v>0</v>
      </c>
      <c r="N154" s="439">
        <v>0</v>
      </c>
      <c r="O154" s="432">
        <v>0</v>
      </c>
      <c r="P154" s="434" t="s">
        <v>414</v>
      </c>
      <c r="Q154" s="636" t="s">
        <v>1138</v>
      </c>
    </row>
    <row r="155" spans="1:17" ht="39.6" x14ac:dyDescent="0.25">
      <c r="A155" s="428" t="s">
        <v>306</v>
      </c>
      <c r="B155" s="428" t="s">
        <v>306</v>
      </c>
      <c r="C155" s="288" t="s">
        <v>305</v>
      </c>
      <c r="D155" s="429" t="s">
        <v>342</v>
      </c>
      <c r="E155" s="637" t="s">
        <v>338</v>
      </c>
      <c r="F155" s="430" t="s">
        <v>310</v>
      </c>
      <c r="G155" s="428" t="s">
        <v>339</v>
      </c>
      <c r="H155" s="431" t="s">
        <v>388</v>
      </c>
      <c r="I155" s="428" t="s">
        <v>385</v>
      </c>
      <c r="J155" s="428" t="s">
        <v>414</v>
      </c>
      <c r="K155" s="288" t="s">
        <v>379</v>
      </c>
      <c r="L155" s="428"/>
      <c r="M155" s="432">
        <v>0</v>
      </c>
      <c r="N155" s="439">
        <v>0</v>
      </c>
      <c r="O155" s="432">
        <v>0</v>
      </c>
      <c r="P155" s="434" t="s">
        <v>414</v>
      </c>
      <c r="Q155" s="636" t="s">
        <v>1138</v>
      </c>
    </row>
    <row r="156" spans="1:17" ht="39.6" x14ac:dyDescent="0.25">
      <c r="A156" s="437" t="s">
        <v>306</v>
      </c>
      <c r="B156" s="438" t="s">
        <v>415</v>
      </c>
      <c r="C156" s="288" t="s">
        <v>305</v>
      </c>
      <c r="D156" s="429" t="s">
        <v>364</v>
      </c>
      <c r="E156" s="430" t="s">
        <v>354</v>
      </c>
      <c r="F156" s="430" t="s">
        <v>355</v>
      </c>
      <c r="G156" s="438" t="s">
        <v>361</v>
      </c>
      <c r="H156" s="431" t="s">
        <v>376</v>
      </c>
      <c r="I156" s="438" t="s">
        <v>385</v>
      </c>
      <c r="J156" s="438" t="s">
        <v>416</v>
      </c>
      <c r="K156" s="288" t="s">
        <v>379</v>
      </c>
      <c r="L156" s="721" t="s">
        <v>417</v>
      </c>
      <c r="M156" s="432">
        <v>0</v>
      </c>
      <c r="N156" s="439">
        <v>0</v>
      </c>
      <c r="O156" s="433">
        <v>0</v>
      </c>
      <c r="P156" s="434" t="s">
        <v>416</v>
      </c>
      <c r="Q156" s="636" t="s">
        <v>1138</v>
      </c>
    </row>
    <row r="157" spans="1:17" ht="39.6" x14ac:dyDescent="0.25">
      <c r="A157" s="437" t="s">
        <v>306</v>
      </c>
      <c r="B157" s="438" t="s">
        <v>415</v>
      </c>
      <c r="C157" s="288" t="s">
        <v>305</v>
      </c>
      <c r="D157" s="429" t="s">
        <v>364</v>
      </c>
      <c r="E157" s="430" t="s">
        <v>354</v>
      </c>
      <c r="F157" s="430" t="s">
        <v>355</v>
      </c>
      <c r="G157" s="438" t="s">
        <v>361</v>
      </c>
      <c r="H157" s="431" t="s">
        <v>380</v>
      </c>
      <c r="I157" s="428" t="s">
        <v>385</v>
      </c>
      <c r="J157" s="428" t="s">
        <v>414</v>
      </c>
      <c r="K157" s="288" t="s">
        <v>379</v>
      </c>
      <c r="L157" s="722"/>
      <c r="M157" s="432">
        <v>0</v>
      </c>
      <c r="N157" s="439">
        <v>0</v>
      </c>
      <c r="O157" s="432">
        <v>0</v>
      </c>
      <c r="P157" s="434" t="s">
        <v>414</v>
      </c>
      <c r="Q157" s="636" t="s">
        <v>1138</v>
      </c>
    </row>
    <row r="158" spans="1:17" ht="39.6" x14ac:dyDescent="0.25">
      <c r="A158" s="437" t="s">
        <v>306</v>
      </c>
      <c r="B158" s="438" t="s">
        <v>415</v>
      </c>
      <c r="C158" s="288" t="s">
        <v>305</v>
      </c>
      <c r="D158" s="429" t="s">
        <v>364</v>
      </c>
      <c r="E158" s="430" t="s">
        <v>354</v>
      </c>
      <c r="F158" s="430" t="s">
        <v>355</v>
      </c>
      <c r="G158" s="438" t="s">
        <v>361</v>
      </c>
      <c r="H158" s="431" t="s">
        <v>382</v>
      </c>
      <c r="I158" s="438" t="s">
        <v>385</v>
      </c>
      <c r="J158" s="428" t="s">
        <v>414</v>
      </c>
      <c r="K158" s="288" t="s">
        <v>379</v>
      </c>
      <c r="L158" s="722"/>
      <c r="M158" s="432">
        <v>0</v>
      </c>
      <c r="N158" s="439">
        <v>0</v>
      </c>
      <c r="O158" s="432">
        <v>0</v>
      </c>
      <c r="P158" s="434" t="s">
        <v>414</v>
      </c>
      <c r="Q158" s="636" t="s">
        <v>1138</v>
      </c>
    </row>
    <row r="159" spans="1:17" ht="39.6" x14ac:dyDescent="0.25">
      <c r="A159" s="437" t="s">
        <v>306</v>
      </c>
      <c r="B159" s="438" t="s">
        <v>415</v>
      </c>
      <c r="C159" s="288" t="s">
        <v>305</v>
      </c>
      <c r="D159" s="429" t="s">
        <v>364</v>
      </c>
      <c r="E159" s="430" t="s">
        <v>354</v>
      </c>
      <c r="F159" s="430" t="s">
        <v>355</v>
      </c>
      <c r="G159" s="438" t="s">
        <v>361</v>
      </c>
      <c r="H159" s="431" t="s">
        <v>383</v>
      </c>
      <c r="I159" s="438" t="s">
        <v>385</v>
      </c>
      <c r="J159" s="428" t="s">
        <v>414</v>
      </c>
      <c r="K159" s="288" t="s">
        <v>379</v>
      </c>
      <c r="L159" s="722"/>
      <c r="M159" s="432">
        <v>0</v>
      </c>
      <c r="N159" s="439">
        <v>0</v>
      </c>
      <c r="O159" s="432">
        <v>0</v>
      </c>
      <c r="P159" s="434" t="s">
        <v>414</v>
      </c>
      <c r="Q159" s="636" t="s">
        <v>1138</v>
      </c>
    </row>
    <row r="160" spans="1:17" ht="39.6" x14ac:dyDescent="0.25">
      <c r="A160" s="437" t="s">
        <v>306</v>
      </c>
      <c r="B160" s="438" t="s">
        <v>415</v>
      </c>
      <c r="C160" s="288" t="s">
        <v>305</v>
      </c>
      <c r="D160" s="429" t="s">
        <v>364</v>
      </c>
      <c r="E160" s="430" t="s">
        <v>354</v>
      </c>
      <c r="F160" s="430" t="s">
        <v>355</v>
      </c>
      <c r="G160" s="438" t="s">
        <v>361</v>
      </c>
      <c r="H160" s="431" t="s">
        <v>388</v>
      </c>
      <c r="I160" s="438" t="s">
        <v>385</v>
      </c>
      <c r="J160" s="428" t="s">
        <v>414</v>
      </c>
      <c r="K160" s="288" t="s">
        <v>379</v>
      </c>
      <c r="L160" s="722"/>
      <c r="M160" s="432">
        <v>0</v>
      </c>
      <c r="N160" s="439">
        <v>0</v>
      </c>
      <c r="O160" s="432">
        <v>0</v>
      </c>
      <c r="P160" s="434" t="s">
        <v>414</v>
      </c>
      <c r="Q160" s="636" t="s">
        <v>1138</v>
      </c>
    </row>
    <row r="161" spans="1:17" ht="39.6" x14ac:dyDescent="0.25">
      <c r="A161" s="428" t="s">
        <v>306</v>
      </c>
      <c r="B161" s="288" t="s">
        <v>415</v>
      </c>
      <c r="C161" s="288" t="s">
        <v>305</v>
      </c>
      <c r="D161" s="429" t="s">
        <v>364</v>
      </c>
      <c r="E161" s="430" t="s">
        <v>354</v>
      </c>
      <c r="F161" s="430" t="s">
        <v>355</v>
      </c>
      <c r="G161" s="428" t="s">
        <v>356</v>
      </c>
      <c r="H161" s="431" t="s">
        <v>376</v>
      </c>
      <c r="I161" s="428" t="s">
        <v>385</v>
      </c>
      <c r="J161" s="428" t="s">
        <v>416</v>
      </c>
      <c r="K161" s="288" t="s">
        <v>379</v>
      </c>
      <c r="L161" s="722"/>
      <c r="M161" s="432">
        <v>0</v>
      </c>
      <c r="N161" s="439">
        <v>0</v>
      </c>
      <c r="O161" s="433">
        <v>0</v>
      </c>
      <c r="P161" s="434" t="s">
        <v>416</v>
      </c>
      <c r="Q161" s="636" t="s">
        <v>1138</v>
      </c>
    </row>
    <row r="162" spans="1:17" ht="39.6" x14ac:dyDescent="0.25">
      <c r="A162" s="428" t="s">
        <v>306</v>
      </c>
      <c r="B162" s="288" t="s">
        <v>415</v>
      </c>
      <c r="C162" s="288" t="s">
        <v>305</v>
      </c>
      <c r="D162" s="429" t="s">
        <v>364</v>
      </c>
      <c r="E162" s="430" t="s">
        <v>354</v>
      </c>
      <c r="F162" s="430" t="s">
        <v>355</v>
      </c>
      <c r="G162" s="428" t="s">
        <v>356</v>
      </c>
      <c r="H162" s="431" t="s">
        <v>380</v>
      </c>
      <c r="I162" s="428" t="s">
        <v>385</v>
      </c>
      <c r="J162" s="428" t="s">
        <v>414</v>
      </c>
      <c r="K162" s="288" t="s">
        <v>379</v>
      </c>
      <c r="L162" s="722"/>
      <c r="M162" s="432">
        <v>0</v>
      </c>
      <c r="N162" s="439">
        <v>0</v>
      </c>
      <c r="O162" s="432">
        <v>0</v>
      </c>
      <c r="P162" s="434" t="s">
        <v>414</v>
      </c>
      <c r="Q162" s="636" t="s">
        <v>1138</v>
      </c>
    </row>
    <row r="163" spans="1:17" ht="39.6" x14ac:dyDescent="0.25">
      <c r="A163" s="428" t="s">
        <v>306</v>
      </c>
      <c r="B163" s="288" t="s">
        <v>415</v>
      </c>
      <c r="C163" s="288" t="s">
        <v>305</v>
      </c>
      <c r="D163" s="429" t="s">
        <v>364</v>
      </c>
      <c r="E163" s="430" t="s">
        <v>354</v>
      </c>
      <c r="F163" s="430" t="s">
        <v>355</v>
      </c>
      <c r="G163" s="428" t="s">
        <v>356</v>
      </c>
      <c r="H163" s="431" t="s">
        <v>382</v>
      </c>
      <c r="I163" s="428" t="s">
        <v>385</v>
      </c>
      <c r="J163" s="428" t="s">
        <v>414</v>
      </c>
      <c r="K163" s="288" t="s">
        <v>379</v>
      </c>
      <c r="L163" s="722"/>
      <c r="M163" s="432">
        <v>0</v>
      </c>
      <c r="N163" s="439">
        <v>0</v>
      </c>
      <c r="O163" s="432">
        <v>0</v>
      </c>
      <c r="P163" s="434" t="s">
        <v>414</v>
      </c>
      <c r="Q163" s="636" t="s">
        <v>1138</v>
      </c>
    </row>
    <row r="164" spans="1:17" ht="39.6" x14ac:dyDescent="0.25">
      <c r="A164" s="428" t="s">
        <v>306</v>
      </c>
      <c r="B164" s="288" t="s">
        <v>415</v>
      </c>
      <c r="C164" s="288" t="s">
        <v>305</v>
      </c>
      <c r="D164" s="429" t="s">
        <v>364</v>
      </c>
      <c r="E164" s="430" t="s">
        <v>354</v>
      </c>
      <c r="F164" s="430" t="s">
        <v>355</v>
      </c>
      <c r="G164" s="428" t="s">
        <v>356</v>
      </c>
      <c r="H164" s="431" t="s">
        <v>383</v>
      </c>
      <c r="I164" s="428" t="s">
        <v>385</v>
      </c>
      <c r="J164" s="428" t="s">
        <v>414</v>
      </c>
      <c r="K164" s="288" t="s">
        <v>379</v>
      </c>
      <c r="L164" s="722"/>
      <c r="M164" s="432">
        <v>0</v>
      </c>
      <c r="N164" s="439">
        <v>0</v>
      </c>
      <c r="O164" s="432">
        <v>0</v>
      </c>
      <c r="P164" s="434" t="s">
        <v>414</v>
      </c>
      <c r="Q164" s="636" t="s">
        <v>1138</v>
      </c>
    </row>
    <row r="165" spans="1:17" ht="39.6" x14ac:dyDescent="0.25">
      <c r="A165" s="428" t="s">
        <v>306</v>
      </c>
      <c r="B165" s="288" t="s">
        <v>415</v>
      </c>
      <c r="C165" s="288" t="s">
        <v>305</v>
      </c>
      <c r="D165" s="429" t="s">
        <v>364</v>
      </c>
      <c r="E165" s="430" t="s">
        <v>354</v>
      </c>
      <c r="F165" s="430" t="s">
        <v>355</v>
      </c>
      <c r="G165" s="428" t="s">
        <v>356</v>
      </c>
      <c r="H165" s="431" t="s">
        <v>388</v>
      </c>
      <c r="I165" s="428" t="s">
        <v>385</v>
      </c>
      <c r="J165" s="428" t="s">
        <v>414</v>
      </c>
      <c r="K165" s="288" t="s">
        <v>379</v>
      </c>
      <c r="L165" s="722"/>
      <c r="M165" s="432">
        <v>0</v>
      </c>
      <c r="N165" s="439">
        <v>0</v>
      </c>
      <c r="O165" s="432">
        <v>0</v>
      </c>
      <c r="P165" s="434" t="s">
        <v>414</v>
      </c>
      <c r="Q165" s="636" t="s">
        <v>1138</v>
      </c>
    </row>
    <row r="166" spans="1:17" ht="39.6" x14ac:dyDescent="0.25">
      <c r="A166" s="428" t="s">
        <v>306</v>
      </c>
      <c r="B166" s="288" t="s">
        <v>415</v>
      </c>
      <c r="C166" s="288" t="s">
        <v>305</v>
      </c>
      <c r="D166" s="429" t="s">
        <v>365</v>
      </c>
      <c r="E166" s="430" t="s">
        <v>354</v>
      </c>
      <c r="F166" s="430" t="s">
        <v>355</v>
      </c>
      <c r="G166" s="428" t="s">
        <v>361</v>
      </c>
      <c r="H166" s="431" t="s">
        <v>376</v>
      </c>
      <c r="I166" s="428" t="s">
        <v>385</v>
      </c>
      <c r="J166" s="428" t="s">
        <v>416</v>
      </c>
      <c r="K166" s="288" t="s">
        <v>379</v>
      </c>
      <c r="L166" s="722"/>
      <c r="M166" s="432">
        <v>0</v>
      </c>
      <c r="N166" s="439">
        <v>0</v>
      </c>
      <c r="O166" s="433">
        <v>0</v>
      </c>
      <c r="P166" s="434" t="s">
        <v>416</v>
      </c>
      <c r="Q166" s="636" t="s">
        <v>1138</v>
      </c>
    </row>
    <row r="167" spans="1:17" ht="39.6" x14ac:dyDescent="0.25">
      <c r="A167" s="428" t="s">
        <v>306</v>
      </c>
      <c r="B167" s="288" t="s">
        <v>415</v>
      </c>
      <c r="C167" s="288" t="s">
        <v>305</v>
      </c>
      <c r="D167" s="429" t="s">
        <v>365</v>
      </c>
      <c r="E167" s="430" t="s">
        <v>354</v>
      </c>
      <c r="F167" s="430" t="s">
        <v>355</v>
      </c>
      <c r="G167" s="428" t="s">
        <v>361</v>
      </c>
      <c r="H167" s="431" t="s">
        <v>380</v>
      </c>
      <c r="I167" s="428" t="s">
        <v>385</v>
      </c>
      <c r="J167" s="428" t="s">
        <v>414</v>
      </c>
      <c r="K167" s="288" t="s">
        <v>379</v>
      </c>
      <c r="L167" s="722"/>
      <c r="M167" s="432">
        <v>0</v>
      </c>
      <c r="N167" s="439">
        <v>0</v>
      </c>
      <c r="O167" s="432">
        <v>0</v>
      </c>
      <c r="P167" s="434" t="s">
        <v>414</v>
      </c>
      <c r="Q167" s="636" t="s">
        <v>1138</v>
      </c>
    </row>
    <row r="168" spans="1:17" ht="39.6" x14ac:dyDescent="0.25">
      <c r="A168" s="428" t="s">
        <v>306</v>
      </c>
      <c r="B168" s="428" t="s">
        <v>415</v>
      </c>
      <c r="C168" s="288" t="s">
        <v>305</v>
      </c>
      <c r="D168" s="429" t="s">
        <v>365</v>
      </c>
      <c r="E168" s="430" t="s">
        <v>354</v>
      </c>
      <c r="F168" s="430" t="s">
        <v>355</v>
      </c>
      <c r="G168" s="428" t="s">
        <v>361</v>
      </c>
      <c r="H168" s="431" t="s">
        <v>382</v>
      </c>
      <c r="I168" s="428" t="s">
        <v>385</v>
      </c>
      <c r="J168" s="428" t="s">
        <v>414</v>
      </c>
      <c r="K168" s="288" t="s">
        <v>379</v>
      </c>
      <c r="L168" s="722"/>
      <c r="M168" s="432">
        <v>0</v>
      </c>
      <c r="N168" s="439">
        <v>0</v>
      </c>
      <c r="O168" s="432">
        <v>0</v>
      </c>
      <c r="P168" s="434" t="s">
        <v>414</v>
      </c>
      <c r="Q168" s="636" t="s">
        <v>1138</v>
      </c>
    </row>
    <row r="169" spans="1:17" ht="39.6" x14ac:dyDescent="0.25">
      <c r="A169" s="428" t="s">
        <v>306</v>
      </c>
      <c r="B169" s="428" t="s">
        <v>415</v>
      </c>
      <c r="C169" s="288" t="s">
        <v>305</v>
      </c>
      <c r="D169" s="429" t="s">
        <v>365</v>
      </c>
      <c r="E169" s="430" t="s">
        <v>354</v>
      </c>
      <c r="F169" s="430" t="s">
        <v>355</v>
      </c>
      <c r="G169" s="428" t="s">
        <v>361</v>
      </c>
      <c r="H169" s="431" t="s">
        <v>383</v>
      </c>
      <c r="I169" s="428" t="s">
        <v>385</v>
      </c>
      <c r="J169" s="428" t="s">
        <v>414</v>
      </c>
      <c r="K169" s="288" t="s">
        <v>379</v>
      </c>
      <c r="L169" s="722"/>
      <c r="M169" s="432">
        <v>0</v>
      </c>
      <c r="N169" s="439">
        <v>0</v>
      </c>
      <c r="O169" s="432">
        <v>0</v>
      </c>
      <c r="P169" s="434" t="s">
        <v>414</v>
      </c>
      <c r="Q169" s="636" t="s">
        <v>1138</v>
      </c>
    </row>
    <row r="170" spans="1:17" ht="39.6" x14ac:dyDescent="0.25">
      <c r="A170" s="428" t="s">
        <v>306</v>
      </c>
      <c r="B170" s="428" t="s">
        <v>415</v>
      </c>
      <c r="C170" s="288" t="s">
        <v>305</v>
      </c>
      <c r="D170" s="429" t="s">
        <v>365</v>
      </c>
      <c r="E170" s="430" t="s">
        <v>354</v>
      </c>
      <c r="F170" s="430" t="s">
        <v>355</v>
      </c>
      <c r="G170" s="428" t="s">
        <v>361</v>
      </c>
      <c r="H170" s="431" t="s">
        <v>388</v>
      </c>
      <c r="I170" s="428" t="s">
        <v>385</v>
      </c>
      <c r="J170" s="428" t="s">
        <v>414</v>
      </c>
      <c r="K170" s="288" t="s">
        <v>379</v>
      </c>
      <c r="L170" s="722"/>
      <c r="M170" s="432">
        <v>0</v>
      </c>
      <c r="N170" s="439">
        <v>0</v>
      </c>
      <c r="O170" s="432">
        <v>0</v>
      </c>
      <c r="P170" s="434" t="s">
        <v>414</v>
      </c>
      <c r="Q170" s="636" t="s">
        <v>1138</v>
      </c>
    </row>
    <row r="171" spans="1:17" ht="39.6" x14ac:dyDescent="0.25">
      <c r="A171" s="428" t="s">
        <v>306</v>
      </c>
      <c r="B171" s="428" t="s">
        <v>415</v>
      </c>
      <c r="C171" s="288" t="s">
        <v>305</v>
      </c>
      <c r="D171" s="429" t="s">
        <v>366</v>
      </c>
      <c r="E171" s="430" t="s">
        <v>354</v>
      </c>
      <c r="F171" s="430" t="s">
        <v>355</v>
      </c>
      <c r="G171" s="428" t="s">
        <v>361</v>
      </c>
      <c r="H171" s="431" t="s">
        <v>376</v>
      </c>
      <c r="I171" s="428" t="s">
        <v>385</v>
      </c>
      <c r="J171" s="428" t="s">
        <v>416</v>
      </c>
      <c r="K171" s="288" t="s">
        <v>379</v>
      </c>
      <c r="L171" s="722"/>
      <c r="M171" s="432">
        <v>0</v>
      </c>
      <c r="N171" s="439">
        <v>0</v>
      </c>
      <c r="O171" s="433">
        <v>0</v>
      </c>
      <c r="P171" s="434" t="s">
        <v>416</v>
      </c>
      <c r="Q171" s="636" t="s">
        <v>1138</v>
      </c>
    </row>
    <row r="172" spans="1:17" ht="39.6" x14ac:dyDescent="0.25">
      <c r="A172" s="428" t="s">
        <v>306</v>
      </c>
      <c r="B172" s="428" t="s">
        <v>415</v>
      </c>
      <c r="C172" s="288" t="s">
        <v>305</v>
      </c>
      <c r="D172" s="429" t="s">
        <v>366</v>
      </c>
      <c r="E172" s="430" t="s">
        <v>354</v>
      </c>
      <c r="F172" s="430" t="s">
        <v>355</v>
      </c>
      <c r="G172" s="428" t="s">
        <v>361</v>
      </c>
      <c r="H172" s="431" t="s">
        <v>380</v>
      </c>
      <c r="I172" s="428" t="s">
        <v>385</v>
      </c>
      <c r="J172" s="428" t="s">
        <v>414</v>
      </c>
      <c r="K172" s="288" t="s">
        <v>379</v>
      </c>
      <c r="L172" s="722"/>
      <c r="M172" s="432">
        <v>0</v>
      </c>
      <c r="N172" s="439">
        <v>0</v>
      </c>
      <c r="O172" s="432">
        <v>0</v>
      </c>
      <c r="P172" s="434" t="s">
        <v>414</v>
      </c>
      <c r="Q172" s="636" t="s">
        <v>1138</v>
      </c>
    </row>
    <row r="173" spans="1:17" ht="39.6" x14ac:dyDescent="0.25">
      <c r="A173" s="428" t="s">
        <v>306</v>
      </c>
      <c r="B173" s="428" t="s">
        <v>415</v>
      </c>
      <c r="C173" s="288" t="s">
        <v>305</v>
      </c>
      <c r="D173" s="429" t="s">
        <v>366</v>
      </c>
      <c r="E173" s="430" t="s">
        <v>354</v>
      </c>
      <c r="F173" s="430" t="s">
        <v>355</v>
      </c>
      <c r="G173" s="428" t="s">
        <v>361</v>
      </c>
      <c r="H173" s="431" t="s">
        <v>382</v>
      </c>
      <c r="I173" s="428" t="s">
        <v>385</v>
      </c>
      <c r="J173" s="428" t="s">
        <v>414</v>
      </c>
      <c r="K173" s="288" t="s">
        <v>379</v>
      </c>
      <c r="L173" s="722"/>
      <c r="M173" s="432">
        <v>0</v>
      </c>
      <c r="N173" s="439">
        <v>0</v>
      </c>
      <c r="O173" s="432">
        <v>0</v>
      </c>
      <c r="P173" s="434" t="s">
        <v>414</v>
      </c>
      <c r="Q173" s="636" t="s">
        <v>1138</v>
      </c>
    </row>
    <row r="174" spans="1:17" ht="39.6" x14ac:dyDescent="0.25">
      <c r="A174" s="428" t="s">
        <v>306</v>
      </c>
      <c r="B174" s="428" t="s">
        <v>415</v>
      </c>
      <c r="C174" s="288" t="s">
        <v>305</v>
      </c>
      <c r="D174" s="429" t="s">
        <v>366</v>
      </c>
      <c r="E174" s="430" t="s">
        <v>354</v>
      </c>
      <c r="F174" s="430" t="s">
        <v>355</v>
      </c>
      <c r="G174" s="428" t="s">
        <v>361</v>
      </c>
      <c r="H174" s="431" t="s">
        <v>383</v>
      </c>
      <c r="I174" s="428" t="s">
        <v>385</v>
      </c>
      <c r="J174" s="428" t="s">
        <v>414</v>
      </c>
      <c r="K174" s="288" t="s">
        <v>379</v>
      </c>
      <c r="L174" s="722"/>
      <c r="M174" s="432">
        <v>0</v>
      </c>
      <c r="N174" s="439">
        <v>0</v>
      </c>
      <c r="O174" s="432">
        <v>0</v>
      </c>
      <c r="P174" s="434" t="s">
        <v>414</v>
      </c>
      <c r="Q174" s="636" t="s">
        <v>1138</v>
      </c>
    </row>
    <row r="175" spans="1:17" ht="39.6" x14ac:dyDescent="0.25">
      <c r="A175" s="428" t="s">
        <v>306</v>
      </c>
      <c r="B175" s="428" t="s">
        <v>415</v>
      </c>
      <c r="C175" s="288" t="s">
        <v>305</v>
      </c>
      <c r="D175" s="429" t="s">
        <v>366</v>
      </c>
      <c r="E175" s="430" t="s">
        <v>354</v>
      </c>
      <c r="F175" s="430" t="s">
        <v>355</v>
      </c>
      <c r="G175" s="428" t="s">
        <v>361</v>
      </c>
      <c r="H175" s="431" t="s">
        <v>388</v>
      </c>
      <c r="I175" s="428" t="s">
        <v>385</v>
      </c>
      <c r="J175" s="428" t="s">
        <v>414</v>
      </c>
      <c r="K175" s="288" t="s">
        <v>379</v>
      </c>
      <c r="L175" s="722"/>
      <c r="M175" s="432">
        <v>0</v>
      </c>
      <c r="N175" s="439">
        <v>0</v>
      </c>
      <c r="O175" s="432">
        <v>0</v>
      </c>
      <c r="P175" s="434" t="s">
        <v>414</v>
      </c>
      <c r="Q175" s="636" t="s">
        <v>1138</v>
      </c>
    </row>
    <row r="176" spans="1:17" ht="39.6" x14ac:dyDescent="0.25">
      <c r="A176" s="428" t="s">
        <v>306</v>
      </c>
      <c r="B176" s="428" t="s">
        <v>415</v>
      </c>
      <c r="C176" s="288" t="s">
        <v>305</v>
      </c>
      <c r="D176" s="429" t="s">
        <v>366</v>
      </c>
      <c r="E176" s="430" t="s">
        <v>354</v>
      </c>
      <c r="F176" s="430" t="s">
        <v>355</v>
      </c>
      <c r="G176" s="428" t="s">
        <v>356</v>
      </c>
      <c r="H176" s="431" t="s">
        <v>376</v>
      </c>
      <c r="I176" s="428" t="s">
        <v>385</v>
      </c>
      <c r="J176" s="428" t="s">
        <v>416</v>
      </c>
      <c r="K176" s="288" t="s">
        <v>379</v>
      </c>
      <c r="L176" s="722"/>
      <c r="M176" s="432">
        <v>0</v>
      </c>
      <c r="N176" s="439">
        <v>0</v>
      </c>
      <c r="O176" s="433">
        <v>0</v>
      </c>
      <c r="P176" s="434" t="s">
        <v>416</v>
      </c>
      <c r="Q176" s="636" t="s">
        <v>1138</v>
      </c>
    </row>
    <row r="177" spans="1:17" ht="39.6" x14ac:dyDescent="0.25">
      <c r="A177" s="428" t="s">
        <v>306</v>
      </c>
      <c r="B177" s="428" t="s">
        <v>415</v>
      </c>
      <c r="C177" s="288" t="s">
        <v>305</v>
      </c>
      <c r="D177" s="429" t="s">
        <v>366</v>
      </c>
      <c r="E177" s="430" t="s">
        <v>354</v>
      </c>
      <c r="F177" s="430" t="s">
        <v>355</v>
      </c>
      <c r="G177" s="428" t="s">
        <v>356</v>
      </c>
      <c r="H177" s="431" t="s">
        <v>380</v>
      </c>
      <c r="I177" s="428" t="s">
        <v>385</v>
      </c>
      <c r="J177" s="428" t="s">
        <v>414</v>
      </c>
      <c r="K177" s="288" t="s">
        <v>379</v>
      </c>
      <c r="L177" s="722"/>
      <c r="M177" s="432">
        <v>0</v>
      </c>
      <c r="N177" s="439">
        <v>0</v>
      </c>
      <c r="O177" s="432">
        <v>0</v>
      </c>
      <c r="P177" s="434" t="s">
        <v>414</v>
      </c>
      <c r="Q177" s="636" t="s">
        <v>1138</v>
      </c>
    </row>
    <row r="178" spans="1:17" ht="39.6" x14ac:dyDescent="0.25">
      <c r="A178" s="437" t="s">
        <v>306</v>
      </c>
      <c r="B178" s="438" t="s">
        <v>415</v>
      </c>
      <c r="C178" s="288" t="s">
        <v>305</v>
      </c>
      <c r="D178" s="429" t="s">
        <v>366</v>
      </c>
      <c r="E178" s="430" t="s">
        <v>354</v>
      </c>
      <c r="F178" s="430" t="s">
        <v>355</v>
      </c>
      <c r="G178" s="438" t="s">
        <v>356</v>
      </c>
      <c r="H178" s="431" t="s">
        <v>382</v>
      </c>
      <c r="I178" s="438" t="s">
        <v>385</v>
      </c>
      <c r="J178" s="428" t="s">
        <v>414</v>
      </c>
      <c r="K178" s="288" t="s">
        <v>379</v>
      </c>
      <c r="L178" s="722"/>
      <c r="M178" s="432">
        <v>0</v>
      </c>
      <c r="N178" s="439">
        <v>0</v>
      </c>
      <c r="O178" s="432">
        <v>0</v>
      </c>
      <c r="P178" s="434" t="s">
        <v>414</v>
      </c>
      <c r="Q178" s="636" t="s">
        <v>1138</v>
      </c>
    </row>
    <row r="179" spans="1:17" ht="39.6" x14ac:dyDescent="0.25">
      <c r="A179" s="437" t="s">
        <v>306</v>
      </c>
      <c r="B179" s="438" t="s">
        <v>415</v>
      </c>
      <c r="C179" s="288" t="s">
        <v>305</v>
      </c>
      <c r="D179" s="429" t="s">
        <v>366</v>
      </c>
      <c r="E179" s="430" t="s">
        <v>354</v>
      </c>
      <c r="F179" s="430" t="s">
        <v>355</v>
      </c>
      <c r="G179" s="438" t="s">
        <v>356</v>
      </c>
      <c r="H179" s="431" t="s">
        <v>383</v>
      </c>
      <c r="I179" s="438" t="s">
        <v>385</v>
      </c>
      <c r="J179" s="428" t="s">
        <v>414</v>
      </c>
      <c r="K179" s="288" t="s">
        <v>379</v>
      </c>
      <c r="L179" s="722"/>
      <c r="M179" s="432">
        <v>0</v>
      </c>
      <c r="N179" s="439">
        <v>0</v>
      </c>
      <c r="O179" s="432">
        <v>0</v>
      </c>
      <c r="P179" s="434" t="s">
        <v>414</v>
      </c>
      <c r="Q179" s="636" t="s">
        <v>1138</v>
      </c>
    </row>
    <row r="180" spans="1:17" ht="39.6" x14ac:dyDescent="0.25">
      <c r="A180" s="437" t="s">
        <v>306</v>
      </c>
      <c r="B180" s="438" t="s">
        <v>415</v>
      </c>
      <c r="C180" s="288" t="s">
        <v>305</v>
      </c>
      <c r="D180" s="429" t="s">
        <v>366</v>
      </c>
      <c r="E180" s="430" t="s">
        <v>354</v>
      </c>
      <c r="F180" s="430" t="s">
        <v>355</v>
      </c>
      <c r="G180" s="438" t="s">
        <v>356</v>
      </c>
      <c r="H180" s="431" t="s">
        <v>388</v>
      </c>
      <c r="I180" s="438" t="s">
        <v>385</v>
      </c>
      <c r="J180" s="428" t="s">
        <v>414</v>
      </c>
      <c r="K180" s="288" t="s">
        <v>379</v>
      </c>
      <c r="L180" s="722"/>
      <c r="M180" s="432">
        <v>0</v>
      </c>
      <c r="N180" s="439">
        <v>0</v>
      </c>
      <c r="O180" s="432">
        <v>0</v>
      </c>
      <c r="P180" s="434" t="s">
        <v>414</v>
      </c>
      <c r="Q180" s="636" t="s">
        <v>1138</v>
      </c>
    </row>
    <row r="181" spans="1:17" ht="39.6" x14ac:dyDescent="0.25">
      <c r="A181" s="437" t="s">
        <v>306</v>
      </c>
      <c r="B181" s="438" t="s">
        <v>415</v>
      </c>
      <c r="C181" s="288" t="s">
        <v>305</v>
      </c>
      <c r="D181" s="429" t="s">
        <v>368</v>
      </c>
      <c r="E181" s="430" t="s">
        <v>354</v>
      </c>
      <c r="F181" s="430" t="s">
        <v>355</v>
      </c>
      <c r="G181" s="438" t="s">
        <v>361</v>
      </c>
      <c r="H181" s="431" t="s">
        <v>376</v>
      </c>
      <c r="I181" s="438" t="s">
        <v>385</v>
      </c>
      <c r="J181" s="438" t="s">
        <v>416</v>
      </c>
      <c r="K181" s="288" t="s">
        <v>379</v>
      </c>
      <c r="L181" s="722"/>
      <c r="M181" s="432">
        <v>0</v>
      </c>
      <c r="N181" s="439">
        <v>0</v>
      </c>
      <c r="O181" s="433">
        <v>0</v>
      </c>
      <c r="P181" s="434" t="s">
        <v>416</v>
      </c>
      <c r="Q181" s="636" t="s">
        <v>1138</v>
      </c>
    </row>
    <row r="182" spans="1:17" ht="39.6" x14ac:dyDescent="0.25">
      <c r="A182" s="437" t="s">
        <v>306</v>
      </c>
      <c r="B182" s="438" t="s">
        <v>415</v>
      </c>
      <c r="C182" s="288" t="s">
        <v>305</v>
      </c>
      <c r="D182" s="429" t="s">
        <v>368</v>
      </c>
      <c r="E182" s="430" t="s">
        <v>354</v>
      </c>
      <c r="F182" s="430" t="s">
        <v>355</v>
      </c>
      <c r="G182" s="438" t="s">
        <v>361</v>
      </c>
      <c r="H182" s="431" t="s">
        <v>380</v>
      </c>
      <c r="I182" s="428" t="s">
        <v>385</v>
      </c>
      <c r="J182" s="428" t="s">
        <v>414</v>
      </c>
      <c r="K182" s="288" t="s">
        <v>379</v>
      </c>
      <c r="L182" s="722"/>
      <c r="M182" s="432">
        <v>0</v>
      </c>
      <c r="N182" s="439">
        <v>0</v>
      </c>
      <c r="O182" s="432">
        <v>0</v>
      </c>
      <c r="P182" s="434" t="s">
        <v>414</v>
      </c>
      <c r="Q182" s="636" t="s">
        <v>1138</v>
      </c>
    </row>
    <row r="183" spans="1:17" ht="39.6" x14ac:dyDescent="0.25">
      <c r="A183" s="428" t="s">
        <v>306</v>
      </c>
      <c r="B183" s="288" t="s">
        <v>415</v>
      </c>
      <c r="C183" s="288" t="s">
        <v>305</v>
      </c>
      <c r="D183" s="429" t="s">
        <v>368</v>
      </c>
      <c r="E183" s="430" t="s">
        <v>354</v>
      </c>
      <c r="F183" s="430" t="s">
        <v>355</v>
      </c>
      <c r="G183" s="428" t="s">
        <v>361</v>
      </c>
      <c r="H183" s="431" t="s">
        <v>382</v>
      </c>
      <c r="I183" s="428" t="s">
        <v>385</v>
      </c>
      <c r="J183" s="428" t="s">
        <v>414</v>
      </c>
      <c r="K183" s="288" t="s">
        <v>379</v>
      </c>
      <c r="L183" s="722"/>
      <c r="M183" s="432">
        <v>0</v>
      </c>
      <c r="N183" s="439">
        <v>0</v>
      </c>
      <c r="O183" s="432">
        <v>0</v>
      </c>
      <c r="P183" s="434" t="s">
        <v>414</v>
      </c>
      <c r="Q183" s="636" t="s">
        <v>1138</v>
      </c>
    </row>
    <row r="184" spans="1:17" ht="39.6" x14ac:dyDescent="0.25">
      <c r="A184" s="428" t="s">
        <v>306</v>
      </c>
      <c r="B184" s="288" t="s">
        <v>415</v>
      </c>
      <c r="C184" s="288" t="s">
        <v>305</v>
      </c>
      <c r="D184" s="429" t="s">
        <v>368</v>
      </c>
      <c r="E184" s="430" t="s">
        <v>354</v>
      </c>
      <c r="F184" s="430" t="s">
        <v>355</v>
      </c>
      <c r="G184" s="428" t="s">
        <v>361</v>
      </c>
      <c r="H184" s="431" t="s">
        <v>383</v>
      </c>
      <c r="I184" s="428" t="s">
        <v>385</v>
      </c>
      <c r="J184" s="428" t="s">
        <v>414</v>
      </c>
      <c r="K184" s="288" t="s">
        <v>379</v>
      </c>
      <c r="L184" s="722"/>
      <c r="M184" s="432">
        <v>0</v>
      </c>
      <c r="N184" s="439">
        <v>0</v>
      </c>
      <c r="O184" s="432">
        <v>0</v>
      </c>
      <c r="P184" s="434" t="s">
        <v>414</v>
      </c>
      <c r="Q184" s="636" t="s">
        <v>1138</v>
      </c>
    </row>
    <row r="185" spans="1:17" ht="39.6" x14ac:dyDescent="0.25">
      <c r="A185" s="428" t="s">
        <v>306</v>
      </c>
      <c r="B185" s="288" t="s">
        <v>415</v>
      </c>
      <c r="C185" s="288" t="s">
        <v>305</v>
      </c>
      <c r="D185" s="429" t="s">
        <v>368</v>
      </c>
      <c r="E185" s="430" t="s">
        <v>354</v>
      </c>
      <c r="F185" s="430" t="s">
        <v>355</v>
      </c>
      <c r="G185" s="428" t="s">
        <v>361</v>
      </c>
      <c r="H185" s="431" t="s">
        <v>388</v>
      </c>
      <c r="I185" s="428" t="s">
        <v>385</v>
      </c>
      <c r="J185" s="428" t="s">
        <v>414</v>
      </c>
      <c r="K185" s="288" t="s">
        <v>379</v>
      </c>
      <c r="L185" s="722"/>
      <c r="M185" s="432">
        <v>0</v>
      </c>
      <c r="N185" s="439">
        <v>0</v>
      </c>
      <c r="O185" s="432">
        <v>0</v>
      </c>
      <c r="P185" s="434" t="s">
        <v>414</v>
      </c>
      <c r="Q185" s="636" t="s">
        <v>1138</v>
      </c>
    </row>
    <row r="186" spans="1:17" ht="39.6" x14ac:dyDescent="0.25">
      <c r="A186" s="428" t="s">
        <v>306</v>
      </c>
      <c r="B186" s="288" t="s">
        <v>415</v>
      </c>
      <c r="C186" s="288" t="s">
        <v>305</v>
      </c>
      <c r="D186" s="429" t="s">
        <v>368</v>
      </c>
      <c r="E186" s="430" t="s">
        <v>354</v>
      </c>
      <c r="F186" s="430" t="s">
        <v>355</v>
      </c>
      <c r="G186" s="428" t="s">
        <v>356</v>
      </c>
      <c r="H186" s="431" t="s">
        <v>376</v>
      </c>
      <c r="I186" s="428" t="s">
        <v>385</v>
      </c>
      <c r="J186" s="428" t="s">
        <v>416</v>
      </c>
      <c r="K186" s="288" t="s">
        <v>379</v>
      </c>
      <c r="L186" s="722"/>
      <c r="M186" s="432">
        <v>0</v>
      </c>
      <c r="N186" s="439">
        <v>0</v>
      </c>
      <c r="O186" s="433">
        <v>0</v>
      </c>
      <c r="P186" s="434" t="s">
        <v>416</v>
      </c>
      <c r="Q186" s="636" t="s">
        <v>1138</v>
      </c>
    </row>
    <row r="187" spans="1:17" ht="39.6" x14ac:dyDescent="0.25">
      <c r="A187" s="428" t="s">
        <v>306</v>
      </c>
      <c r="B187" s="288" t="s">
        <v>415</v>
      </c>
      <c r="C187" s="288" t="s">
        <v>305</v>
      </c>
      <c r="D187" s="429" t="s">
        <v>368</v>
      </c>
      <c r="E187" s="430" t="s">
        <v>354</v>
      </c>
      <c r="F187" s="430" t="s">
        <v>355</v>
      </c>
      <c r="G187" s="428" t="s">
        <v>356</v>
      </c>
      <c r="H187" s="431" t="s">
        <v>380</v>
      </c>
      <c r="I187" s="428" t="s">
        <v>385</v>
      </c>
      <c r="J187" s="428" t="s">
        <v>414</v>
      </c>
      <c r="K187" s="288" t="s">
        <v>379</v>
      </c>
      <c r="L187" s="722"/>
      <c r="M187" s="432">
        <v>0</v>
      </c>
      <c r="N187" s="439">
        <v>0</v>
      </c>
      <c r="O187" s="432">
        <v>0</v>
      </c>
      <c r="P187" s="434" t="s">
        <v>414</v>
      </c>
      <c r="Q187" s="636" t="s">
        <v>1138</v>
      </c>
    </row>
    <row r="188" spans="1:17" ht="39.6" x14ac:dyDescent="0.25">
      <c r="A188" s="428" t="s">
        <v>306</v>
      </c>
      <c r="B188" s="288" t="s">
        <v>415</v>
      </c>
      <c r="C188" s="288" t="s">
        <v>305</v>
      </c>
      <c r="D188" s="429" t="s">
        <v>368</v>
      </c>
      <c r="E188" s="430" t="s">
        <v>354</v>
      </c>
      <c r="F188" s="430" t="s">
        <v>355</v>
      </c>
      <c r="G188" s="428" t="s">
        <v>356</v>
      </c>
      <c r="H188" s="431" t="s">
        <v>382</v>
      </c>
      <c r="I188" s="428" t="s">
        <v>385</v>
      </c>
      <c r="J188" s="428" t="s">
        <v>414</v>
      </c>
      <c r="K188" s="288" t="s">
        <v>379</v>
      </c>
      <c r="L188" s="722"/>
      <c r="M188" s="432">
        <v>0</v>
      </c>
      <c r="N188" s="439">
        <v>0</v>
      </c>
      <c r="O188" s="432">
        <v>0</v>
      </c>
      <c r="P188" s="434" t="s">
        <v>414</v>
      </c>
      <c r="Q188" s="636" t="s">
        <v>1138</v>
      </c>
    </row>
    <row r="189" spans="1:17" ht="39.6" x14ac:dyDescent="0.25">
      <c r="A189" s="428" t="s">
        <v>306</v>
      </c>
      <c r="B189" s="288" t="s">
        <v>415</v>
      </c>
      <c r="C189" s="288" t="s">
        <v>305</v>
      </c>
      <c r="D189" s="429" t="s">
        <v>368</v>
      </c>
      <c r="E189" s="430" t="s">
        <v>354</v>
      </c>
      <c r="F189" s="430" t="s">
        <v>355</v>
      </c>
      <c r="G189" s="428" t="s">
        <v>356</v>
      </c>
      <c r="H189" s="431" t="s">
        <v>383</v>
      </c>
      <c r="I189" s="428" t="s">
        <v>385</v>
      </c>
      <c r="J189" s="428" t="s">
        <v>414</v>
      </c>
      <c r="K189" s="288" t="s">
        <v>379</v>
      </c>
      <c r="L189" s="722"/>
      <c r="M189" s="432">
        <v>0</v>
      </c>
      <c r="N189" s="439">
        <v>0</v>
      </c>
      <c r="O189" s="432">
        <v>0</v>
      </c>
      <c r="P189" s="434" t="s">
        <v>414</v>
      </c>
      <c r="Q189" s="636" t="s">
        <v>1138</v>
      </c>
    </row>
    <row r="190" spans="1:17" ht="39.6" x14ac:dyDescent="0.25">
      <c r="A190" s="428" t="s">
        <v>306</v>
      </c>
      <c r="B190" s="288" t="s">
        <v>415</v>
      </c>
      <c r="C190" s="288" t="s">
        <v>305</v>
      </c>
      <c r="D190" s="429" t="s">
        <v>368</v>
      </c>
      <c r="E190" s="430" t="s">
        <v>354</v>
      </c>
      <c r="F190" s="430" t="s">
        <v>355</v>
      </c>
      <c r="G190" s="428" t="s">
        <v>356</v>
      </c>
      <c r="H190" s="431" t="s">
        <v>388</v>
      </c>
      <c r="I190" s="428" t="s">
        <v>385</v>
      </c>
      <c r="J190" s="428" t="s">
        <v>414</v>
      </c>
      <c r="K190" s="288" t="s">
        <v>379</v>
      </c>
      <c r="L190" s="723"/>
      <c r="M190" s="432">
        <v>0</v>
      </c>
      <c r="N190" s="439">
        <v>0</v>
      </c>
      <c r="O190" s="432">
        <v>0</v>
      </c>
      <c r="P190" s="434" t="s">
        <v>414</v>
      </c>
      <c r="Q190" s="636" t="s">
        <v>1138</v>
      </c>
    </row>
    <row r="191" spans="1:17" ht="26.4" x14ac:dyDescent="0.25">
      <c r="A191" s="428" t="s">
        <v>306</v>
      </c>
      <c r="B191" s="428" t="s">
        <v>418</v>
      </c>
      <c r="C191" s="288" t="s">
        <v>305</v>
      </c>
      <c r="D191" s="429" t="s">
        <v>369</v>
      </c>
      <c r="E191" s="430" t="s">
        <v>354</v>
      </c>
      <c r="F191" s="430" t="s">
        <v>370</v>
      </c>
      <c r="G191" s="428" t="s">
        <v>371</v>
      </c>
      <c r="H191" s="431" t="s">
        <v>376</v>
      </c>
      <c r="I191" s="428" t="s">
        <v>385</v>
      </c>
      <c r="J191" s="428" t="s">
        <v>419</v>
      </c>
      <c r="K191" s="288" t="s">
        <v>379</v>
      </c>
      <c r="L191" s="721" t="s">
        <v>420</v>
      </c>
      <c r="M191" s="432">
        <v>0</v>
      </c>
      <c r="N191" s="439">
        <v>0</v>
      </c>
      <c r="O191" s="433">
        <v>0</v>
      </c>
      <c r="P191" s="434" t="s">
        <v>419</v>
      </c>
      <c r="Q191" s="636" t="s">
        <v>1108</v>
      </c>
    </row>
    <row r="192" spans="1:17" ht="26.4" x14ac:dyDescent="0.25">
      <c r="A192" s="428" t="s">
        <v>306</v>
      </c>
      <c r="B192" s="428" t="s">
        <v>418</v>
      </c>
      <c r="C192" s="288" t="s">
        <v>305</v>
      </c>
      <c r="D192" s="429" t="s">
        <v>369</v>
      </c>
      <c r="E192" s="430" t="s">
        <v>354</v>
      </c>
      <c r="F192" s="430" t="s">
        <v>370</v>
      </c>
      <c r="G192" s="428" t="s">
        <v>371</v>
      </c>
      <c r="H192" s="431" t="s">
        <v>380</v>
      </c>
      <c r="I192" s="428" t="s">
        <v>385</v>
      </c>
      <c r="J192" s="428" t="s">
        <v>414</v>
      </c>
      <c r="K192" s="288" t="s">
        <v>379</v>
      </c>
      <c r="L192" s="722"/>
      <c r="M192" s="432">
        <v>0</v>
      </c>
      <c r="N192" s="439">
        <v>0</v>
      </c>
      <c r="O192" s="432">
        <v>0</v>
      </c>
      <c r="P192" s="434" t="s">
        <v>414</v>
      </c>
      <c r="Q192" s="636" t="s">
        <v>1108</v>
      </c>
    </row>
    <row r="193" spans="1:17" ht="26.4" x14ac:dyDescent="0.25">
      <c r="A193" s="428" t="s">
        <v>306</v>
      </c>
      <c r="B193" s="428" t="s">
        <v>418</v>
      </c>
      <c r="C193" s="288" t="s">
        <v>305</v>
      </c>
      <c r="D193" s="429" t="s">
        <v>369</v>
      </c>
      <c r="E193" s="430" t="s">
        <v>354</v>
      </c>
      <c r="F193" s="430" t="s">
        <v>370</v>
      </c>
      <c r="G193" s="428" t="s">
        <v>371</v>
      </c>
      <c r="H193" s="431" t="s">
        <v>382</v>
      </c>
      <c r="I193" s="428" t="s">
        <v>385</v>
      </c>
      <c r="J193" s="428" t="s">
        <v>414</v>
      </c>
      <c r="K193" s="288" t="s">
        <v>379</v>
      </c>
      <c r="L193" s="722"/>
      <c r="M193" s="432">
        <v>0</v>
      </c>
      <c r="N193" s="439">
        <v>0</v>
      </c>
      <c r="O193" s="432">
        <v>0</v>
      </c>
      <c r="P193" s="434" t="s">
        <v>414</v>
      </c>
      <c r="Q193" s="636" t="s">
        <v>1108</v>
      </c>
    </row>
    <row r="194" spans="1:17" ht="26.4" x14ac:dyDescent="0.25">
      <c r="A194" s="428" t="s">
        <v>306</v>
      </c>
      <c r="B194" s="428" t="s">
        <v>418</v>
      </c>
      <c r="C194" s="288" t="s">
        <v>305</v>
      </c>
      <c r="D194" s="429" t="s">
        <v>369</v>
      </c>
      <c r="E194" s="430" t="s">
        <v>354</v>
      </c>
      <c r="F194" s="430" t="s">
        <v>370</v>
      </c>
      <c r="G194" s="428" t="s">
        <v>371</v>
      </c>
      <c r="H194" s="431" t="s">
        <v>383</v>
      </c>
      <c r="I194" s="428" t="s">
        <v>385</v>
      </c>
      <c r="J194" s="428" t="s">
        <v>414</v>
      </c>
      <c r="K194" s="288" t="s">
        <v>379</v>
      </c>
      <c r="L194" s="722"/>
      <c r="M194" s="432">
        <v>0</v>
      </c>
      <c r="N194" s="439">
        <v>0</v>
      </c>
      <c r="O194" s="432">
        <v>0</v>
      </c>
      <c r="P194" s="434" t="s">
        <v>414</v>
      </c>
      <c r="Q194" s="636" t="s">
        <v>1108</v>
      </c>
    </row>
    <row r="195" spans="1:17" ht="26.4" x14ac:dyDescent="0.25">
      <c r="A195" s="428" t="s">
        <v>306</v>
      </c>
      <c r="B195" s="428" t="s">
        <v>418</v>
      </c>
      <c r="C195" s="288" t="s">
        <v>305</v>
      </c>
      <c r="D195" s="429" t="s">
        <v>369</v>
      </c>
      <c r="E195" s="430" t="s">
        <v>354</v>
      </c>
      <c r="F195" s="430" t="s">
        <v>370</v>
      </c>
      <c r="G195" s="428" t="s">
        <v>371</v>
      </c>
      <c r="H195" s="431" t="s">
        <v>388</v>
      </c>
      <c r="I195" s="428" t="s">
        <v>385</v>
      </c>
      <c r="J195" s="428" t="s">
        <v>414</v>
      </c>
      <c r="K195" s="288" t="s">
        <v>379</v>
      </c>
      <c r="L195" s="723"/>
      <c r="M195" s="432">
        <v>0</v>
      </c>
      <c r="N195" s="439">
        <v>0</v>
      </c>
      <c r="O195" s="432">
        <v>0</v>
      </c>
      <c r="P195" s="434" t="s">
        <v>414</v>
      </c>
      <c r="Q195" s="636" t="s">
        <v>1108</v>
      </c>
    </row>
  </sheetData>
  <mergeCells count="12">
    <mergeCell ref="L191:L195"/>
    <mergeCell ref="L23:L27"/>
    <mergeCell ref="L38:L42"/>
    <mergeCell ref="L53:L57"/>
    <mergeCell ref="L68:L72"/>
    <mergeCell ref="L88:L92"/>
    <mergeCell ref="L93:L97"/>
    <mergeCell ref="L98:L102"/>
    <mergeCell ref="L103:L107"/>
    <mergeCell ref="L108:L112"/>
    <mergeCell ref="L136:L140"/>
    <mergeCell ref="L156:L190"/>
  </mergeCells>
  <pageMargins left="0.7" right="0.7" top="0.75" bottom="0.75" header="0.3" footer="0.3"/>
  <pageSetup paperSize="9" scale="6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Y92"/>
  <sheetViews>
    <sheetView zoomScale="80" zoomScaleNormal="80" workbookViewId="0">
      <pane ySplit="4" topLeftCell="A5" activePane="bottomLeft" state="frozen"/>
      <selection activeCell="Q98" sqref="Q98"/>
      <selection pane="bottomLeft" activeCell="Q98" sqref="Q98"/>
    </sheetView>
  </sheetViews>
  <sheetFormatPr defaultColWidth="8.88671875" defaultRowHeight="13.2" x14ac:dyDescent="0.25"/>
  <cols>
    <col min="1" max="1" width="8.88671875" style="75"/>
    <col min="2" max="2" width="12" style="75" customWidth="1"/>
    <col min="3" max="3" width="15.44140625" style="75" customWidth="1"/>
    <col min="4" max="4" width="15.33203125" style="75" customWidth="1"/>
    <col min="5" max="5" width="15" style="75" customWidth="1"/>
    <col min="6" max="6" width="22" style="75" customWidth="1"/>
    <col min="7" max="8" width="18.33203125" style="75" customWidth="1"/>
    <col min="9" max="10" width="16.109375" style="75" customWidth="1"/>
    <col min="11" max="11" width="19.109375" style="75" customWidth="1"/>
    <col min="12" max="12" width="26.33203125" style="75" customWidth="1"/>
    <col min="13" max="13" width="33.6640625" style="75" customWidth="1"/>
    <col min="14" max="15" width="19.109375" style="76" customWidth="1"/>
    <col min="16" max="16" width="13.5546875" style="76" customWidth="1"/>
    <col min="17" max="24" width="19.109375" style="76" customWidth="1"/>
    <col min="25" max="25" width="51.33203125" style="75" customWidth="1"/>
    <col min="26" max="16384" width="8.88671875" style="75"/>
  </cols>
  <sheetData>
    <row r="1" spans="1:25" ht="13.8" thickBot="1" x14ac:dyDescent="0.3">
      <c r="A1" s="74" t="s">
        <v>60</v>
      </c>
    </row>
    <row r="2" spans="1:25" ht="13.8" thickBot="1" x14ac:dyDescent="0.3">
      <c r="A2" s="77"/>
      <c r="B2" s="77"/>
      <c r="C2" s="77"/>
      <c r="D2" s="77"/>
      <c r="E2" s="77"/>
      <c r="F2" s="77"/>
      <c r="G2" s="77"/>
      <c r="H2" s="77"/>
      <c r="I2" s="77"/>
      <c r="J2" s="77"/>
      <c r="K2" s="77"/>
      <c r="L2" s="77"/>
      <c r="N2" s="78"/>
      <c r="O2" s="78"/>
      <c r="P2" s="78"/>
      <c r="Q2" s="78"/>
      <c r="R2" s="78"/>
      <c r="S2" s="78"/>
      <c r="T2" s="78"/>
      <c r="U2" s="78"/>
      <c r="V2" s="78"/>
      <c r="X2" s="109" t="s">
        <v>53</v>
      </c>
      <c r="Y2" s="199" t="s">
        <v>305</v>
      </c>
    </row>
    <row r="3" spans="1:25" ht="13.8" thickBot="1" x14ac:dyDescent="0.3">
      <c r="A3" s="79"/>
      <c r="B3" s="79"/>
      <c r="C3" s="79"/>
      <c r="D3" s="79"/>
      <c r="E3" s="79"/>
      <c r="F3" s="79"/>
      <c r="G3" s="79"/>
      <c r="H3" s="79"/>
      <c r="I3" s="79"/>
      <c r="J3" s="79"/>
      <c r="K3" s="79"/>
      <c r="L3" s="79"/>
      <c r="N3" s="80"/>
      <c r="O3" s="80"/>
      <c r="P3" s="80"/>
      <c r="Q3" s="80"/>
      <c r="R3" s="80"/>
      <c r="S3" s="80"/>
      <c r="T3" s="80"/>
      <c r="U3" s="80"/>
      <c r="V3" s="80"/>
      <c r="X3" s="108" t="s">
        <v>52</v>
      </c>
      <c r="Y3" s="232">
        <v>2020</v>
      </c>
    </row>
    <row r="4" spans="1:25" ht="66.599999999999994" thickBot="1" x14ac:dyDescent="0.3">
      <c r="A4" s="106" t="s">
        <v>0</v>
      </c>
      <c r="B4" s="106" t="s">
        <v>9</v>
      </c>
      <c r="C4" s="106" t="s">
        <v>61</v>
      </c>
      <c r="D4" s="107" t="s">
        <v>5</v>
      </c>
      <c r="E4" s="106" t="s">
        <v>6</v>
      </c>
      <c r="F4" s="106" t="s">
        <v>62</v>
      </c>
      <c r="G4" s="106" t="s">
        <v>63</v>
      </c>
      <c r="H4" s="106" t="s">
        <v>64</v>
      </c>
      <c r="I4" s="106" t="s">
        <v>65</v>
      </c>
      <c r="J4" s="106" t="s">
        <v>66</v>
      </c>
      <c r="K4" s="106" t="s">
        <v>67</v>
      </c>
      <c r="L4" s="106" t="s">
        <v>68</v>
      </c>
      <c r="M4" s="106" t="s">
        <v>4</v>
      </c>
      <c r="N4" s="230" t="s">
        <v>253</v>
      </c>
      <c r="O4" s="230" t="s">
        <v>254</v>
      </c>
      <c r="P4" s="230" t="s">
        <v>7</v>
      </c>
      <c r="Q4" s="230" t="s">
        <v>256</v>
      </c>
      <c r="R4" s="230" t="s">
        <v>255</v>
      </c>
      <c r="S4" s="230" t="s">
        <v>257</v>
      </c>
      <c r="T4" s="230" t="s">
        <v>69</v>
      </c>
      <c r="U4" s="230" t="s">
        <v>70</v>
      </c>
      <c r="V4" s="231" t="s">
        <v>285</v>
      </c>
      <c r="W4" s="230" t="s">
        <v>71</v>
      </c>
      <c r="X4" s="230" t="s">
        <v>72</v>
      </c>
      <c r="Y4" s="231" t="s">
        <v>286</v>
      </c>
    </row>
    <row r="5" spans="1:25" ht="93.6" x14ac:dyDescent="0.25">
      <c r="A5" s="233" t="s">
        <v>306</v>
      </c>
      <c r="B5" s="229" t="s">
        <v>305</v>
      </c>
      <c r="C5" s="234" t="s">
        <v>421</v>
      </c>
      <c r="D5" s="168" t="s">
        <v>310</v>
      </c>
      <c r="E5" s="235" t="s">
        <v>323</v>
      </c>
      <c r="F5" s="229" t="s">
        <v>312</v>
      </c>
      <c r="G5" s="229" t="s">
        <v>379</v>
      </c>
      <c r="H5" s="229" t="s">
        <v>314</v>
      </c>
      <c r="I5" s="229" t="s">
        <v>312</v>
      </c>
      <c r="J5" s="236" t="s">
        <v>312</v>
      </c>
      <c r="K5" s="236" t="s">
        <v>312</v>
      </c>
      <c r="L5" s="237" t="s">
        <v>422</v>
      </c>
      <c r="M5" s="238" t="s">
        <v>423</v>
      </c>
      <c r="N5" s="504" t="s">
        <v>422</v>
      </c>
      <c r="O5" s="403" t="s">
        <v>1053</v>
      </c>
      <c r="P5" s="402" t="s">
        <v>485</v>
      </c>
      <c r="Q5" s="540" t="s">
        <v>312</v>
      </c>
      <c r="R5" s="540" t="s">
        <v>312</v>
      </c>
      <c r="S5" s="540" t="s">
        <v>314</v>
      </c>
      <c r="T5" s="540" t="s">
        <v>312</v>
      </c>
      <c r="U5" s="540" t="s">
        <v>312</v>
      </c>
      <c r="V5" s="540" t="s">
        <v>312</v>
      </c>
      <c r="W5" s="540" t="s">
        <v>312</v>
      </c>
      <c r="X5" s="540" t="s">
        <v>312</v>
      </c>
      <c r="Y5" s="552" t="s">
        <v>1097</v>
      </c>
    </row>
    <row r="6" spans="1:25" ht="66" x14ac:dyDescent="0.25">
      <c r="A6" s="233" t="s">
        <v>306</v>
      </c>
      <c r="B6" s="229" t="s">
        <v>305</v>
      </c>
      <c r="C6" s="234" t="s">
        <v>424</v>
      </c>
      <c r="D6" s="168" t="s">
        <v>425</v>
      </c>
      <c r="E6" s="239" t="s">
        <v>308</v>
      </c>
      <c r="F6" s="229" t="s">
        <v>312</v>
      </c>
      <c r="G6" s="240" t="s">
        <v>426</v>
      </c>
      <c r="H6" s="229" t="s">
        <v>314</v>
      </c>
      <c r="I6" s="229" t="s">
        <v>312</v>
      </c>
      <c r="J6" s="236" t="s">
        <v>314</v>
      </c>
      <c r="K6" s="236" t="s">
        <v>314</v>
      </c>
      <c r="L6" s="241" t="s">
        <v>427</v>
      </c>
      <c r="M6" s="242" t="s">
        <v>428</v>
      </c>
      <c r="N6" s="446" t="s">
        <v>427</v>
      </c>
      <c r="O6" s="403" t="s">
        <v>1053</v>
      </c>
      <c r="P6" s="660" t="s">
        <v>485</v>
      </c>
      <c r="Q6" s="660" t="s">
        <v>314</v>
      </c>
      <c r="R6" s="660" t="s">
        <v>314</v>
      </c>
      <c r="S6" s="660" t="s">
        <v>314</v>
      </c>
      <c r="T6" s="660" t="s">
        <v>312</v>
      </c>
      <c r="U6" s="660" t="s">
        <v>314</v>
      </c>
      <c r="V6" s="660" t="s">
        <v>314</v>
      </c>
      <c r="W6" s="660" t="s">
        <v>314</v>
      </c>
      <c r="X6" s="660" t="s">
        <v>312</v>
      </c>
      <c r="Y6" s="660" t="s">
        <v>1122</v>
      </c>
    </row>
    <row r="7" spans="1:25" ht="66" x14ac:dyDescent="0.25">
      <c r="A7" s="233" t="s">
        <v>306</v>
      </c>
      <c r="B7" s="229" t="s">
        <v>305</v>
      </c>
      <c r="C7" s="234" t="s">
        <v>429</v>
      </c>
      <c r="D7" s="168" t="s">
        <v>310</v>
      </c>
      <c r="E7" s="235" t="s">
        <v>331</v>
      </c>
      <c r="F7" s="229" t="s">
        <v>312</v>
      </c>
      <c r="G7" s="229" t="s">
        <v>379</v>
      </c>
      <c r="H7" s="229" t="s">
        <v>314</v>
      </c>
      <c r="I7" s="229" t="s">
        <v>312</v>
      </c>
      <c r="J7" s="236" t="s">
        <v>312</v>
      </c>
      <c r="K7" s="236" t="s">
        <v>312</v>
      </c>
      <c r="L7" s="237" t="s">
        <v>430</v>
      </c>
      <c r="M7" s="243" t="s">
        <v>431</v>
      </c>
      <c r="N7" s="660" t="s">
        <v>1123</v>
      </c>
      <c r="O7" s="403" t="s">
        <v>1053</v>
      </c>
      <c r="P7" s="660" t="s">
        <v>485</v>
      </c>
      <c r="Q7" s="660" t="s">
        <v>312</v>
      </c>
      <c r="R7" s="660" t="s">
        <v>312</v>
      </c>
      <c r="S7" s="660" t="s">
        <v>312</v>
      </c>
      <c r="T7" s="660" t="s">
        <v>312</v>
      </c>
      <c r="U7" s="660" t="s">
        <v>312</v>
      </c>
      <c r="V7" s="660" t="s">
        <v>312</v>
      </c>
      <c r="W7" s="660" t="s">
        <v>314</v>
      </c>
      <c r="X7" s="660" t="s">
        <v>312</v>
      </c>
      <c r="Y7" s="660" t="s">
        <v>1124</v>
      </c>
    </row>
    <row r="8" spans="1:25" ht="66" x14ac:dyDescent="0.25">
      <c r="A8" s="233" t="s">
        <v>306</v>
      </c>
      <c r="B8" s="229" t="s">
        <v>305</v>
      </c>
      <c r="C8" s="234" t="s">
        <v>429</v>
      </c>
      <c r="D8" s="168" t="s">
        <v>310</v>
      </c>
      <c r="E8" s="235" t="s">
        <v>333</v>
      </c>
      <c r="F8" s="168" t="s">
        <v>312</v>
      </c>
      <c r="G8" s="229" t="s">
        <v>379</v>
      </c>
      <c r="H8" s="229" t="s">
        <v>314</v>
      </c>
      <c r="I8" s="229" t="s">
        <v>312</v>
      </c>
      <c r="J8" s="168" t="s">
        <v>312</v>
      </c>
      <c r="K8" s="244" t="s">
        <v>312</v>
      </c>
      <c r="L8" s="237" t="s">
        <v>430</v>
      </c>
      <c r="M8" s="234"/>
      <c r="N8" s="660" t="s">
        <v>1123</v>
      </c>
      <c r="O8" s="403" t="s">
        <v>1053</v>
      </c>
      <c r="P8" s="660" t="s">
        <v>485</v>
      </c>
      <c r="Q8" s="660" t="s">
        <v>312</v>
      </c>
      <c r="R8" s="660" t="s">
        <v>312</v>
      </c>
      <c r="S8" s="660" t="s">
        <v>312</v>
      </c>
      <c r="T8" s="660" t="s">
        <v>312</v>
      </c>
      <c r="U8" s="660" t="s">
        <v>312</v>
      </c>
      <c r="V8" s="660" t="s">
        <v>312</v>
      </c>
      <c r="W8" s="660" t="s">
        <v>314</v>
      </c>
      <c r="X8" s="660" t="s">
        <v>312</v>
      </c>
      <c r="Y8" s="660" t="s">
        <v>1124</v>
      </c>
    </row>
    <row r="9" spans="1:25" ht="105.6" x14ac:dyDescent="0.25">
      <c r="A9" s="165" t="s">
        <v>306</v>
      </c>
      <c r="B9" s="229" t="s">
        <v>305</v>
      </c>
      <c r="C9" s="234" t="s">
        <v>421</v>
      </c>
      <c r="D9" s="168" t="s">
        <v>310</v>
      </c>
      <c r="E9" s="235" t="s">
        <v>331</v>
      </c>
      <c r="F9" s="168" t="s">
        <v>312</v>
      </c>
      <c r="G9" s="229" t="s">
        <v>379</v>
      </c>
      <c r="H9" s="229" t="s">
        <v>314</v>
      </c>
      <c r="I9" s="229" t="s">
        <v>312</v>
      </c>
      <c r="J9" s="168" t="s">
        <v>312</v>
      </c>
      <c r="K9" s="244" t="s">
        <v>312</v>
      </c>
      <c r="L9" s="86" t="s">
        <v>432</v>
      </c>
      <c r="M9" s="168"/>
      <c r="N9" s="402" t="s">
        <v>432</v>
      </c>
      <c r="O9" s="403" t="s">
        <v>1053</v>
      </c>
      <c r="P9" s="402" t="s">
        <v>485</v>
      </c>
      <c r="Q9" s="402" t="s">
        <v>312</v>
      </c>
      <c r="R9" s="402" t="s">
        <v>312</v>
      </c>
      <c r="S9" s="402" t="s">
        <v>312</v>
      </c>
      <c r="T9" s="402" t="s">
        <v>312</v>
      </c>
      <c r="U9" s="402" t="s">
        <v>312</v>
      </c>
      <c r="V9" s="402" t="s">
        <v>312</v>
      </c>
      <c r="W9" s="402" t="s">
        <v>312</v>
      </c>
      <c r="X9" s="402" t="s">
        <v>312</v>
      </c>
      <c r="Y9" s="402" t="s">
        <v>1096</v>
      </c>
    </row>
    <row r="10" spans="1:25" ht="105.6" x14ac:dyDescent="0.25">
      <c r="A10" s="233" t="s">
        <v>306</v>
      </c>
      <c r="B10" s="229" t="s">
        <v>305</v>
      </c>
      <c r="C10" s="234" t="s">
        <v>421</v>
      </c>
      <c r="D10" s="168" t="s">
        <v>310</v>
      </c>
      <c r="E10" s="235" t="s">
        <v>333</v>
      </c>
      <c r="F10" s="168" t="s">
        <v>312</v>
      </c>
      <c r="G10" s="229" t="s">
        <v>379</v>
      </c>
      <c r="H10" s="229" t="s">
        <v>314</v>
      </c>
      <c r="I10" s="229" t="s">
        <v>312</v>
      </c>
      <c r="J10" s="168" t="s">
        <v>312</v>
      </c>
      <c r="K10" s="244" t="s">
        <v>312</v>
      </c>
      <c r="L10" s="86" t="s">
        <v>433</v>
      </c>
      <c r="M10" s="168"/>
      <c r="N10" s="402" t="s">
        <v>433</v>
      </c>
      <c r="O10" s="402" t="s">
        <v>1053</v>
      </c>
      <c r="P10" s="402" t="s">
        <v>485</v>
      </c>
      <c r="Q10" s="402" t="s">
        <v>312</v>
      </c>
      <c r="R10" s="402" t="s">
        <v>312</v>
      </c>
      <c r="S10" s="402" t="s">
        <v>312</v>
      </c>
      <c r="T10" s="402" t="s">
        <v>312</v>
      </c>
      <c r="U10" s="402" t="s">
        <v>312</v>
      </c>
      <c r="V10" s="402" t="s">
        <v>312</v>
      </c>
      <c r="W10" s="402" t="s">
        <v>312</v>
      </c>
      <c r="X10" s="402" t="s">
        <v>312</v>
      </c>
      <c r="Y10" s="402" t="s">
        <v>1096</v>
      </c>
    </row>
    <row r="11" spans="1:25" ht="105.6" x14ac:dyDescent="0.25">
      <c r="A11" s="233" t="s">
        <v>306</v>
      </c>
      <c r="B11" s="229" t="s">
        <v>305</v>
      </c>
      <c r="C11" s="234" t="s">
        <v>421</v>
      </c>
      <c r="D11" s="168" t="s">
        <v>310</v>
      </c>
      <c r="E11" s="239" t="s">
        <v>308</v>
      </c>
      <c r="F11" s="168" t="s">
        <v>312</v>
      </c>
      <c r="G11" s="229" t="s">
        <v>379</v>
      </c>
      <c r="H11" s="229" t="s">
        <v>314</v>
      </c>
      <c r="I11" s="229" t="s">
        <v>312</v>
      </c>
      <c r="J11" s="168" t="s">
        <v>312</v>
      </c>
      <c r="K11" s="244" t="s">
        <v>312</v>
      </c>
      <c r="L11" s="86" t="s">
        <v>434</v>
      </c>
      <c r="M11" s="168"/>
      <c r="N11" s="402" t="s">
        <v>434</v>
      </c>
      <c r="O11" s="404" t="s">
        <v>1053</v>
      </c>
      <c r="P11" s="402" t="s">
        <v>485</v>
      </c>
      <c r="Q11" s="402" t="s">
        <v>312</v>
      </c>
      <c r="R11" s="402" t="s">
        <v>312</v>
      </c>
      <c r="S11" s="402" t="s">
        <v>312</v>
      </c>
      <c r="T11" s="404" t="s">
        <v>312</v>
      </c>
      <c r="U11" s="404" t="s">
        <v>312</v>
      </c>
      <c r="V11" s="404" t="s">
        <v>312</v>
      </c>
      <c r="W11" s="404" t="s">
        <v>312</v>
      </c>
      <c r="X11" s="404" t="s">
        <v>312</v>
      </c>
      <c r="Y11" s="402" t="s">
        <v>1096</v>
      </c>
    </row>
    <row r="12" spans="1:25" x14ac:dyDescent="0.25">
      <c r="D12" s="245"/>
      <c r="E12" s="245"/>
      <c r="F12" s="245"/>
      <c r="G12" s="245"/>
      <c r="H12" s="245"/>
      <c r="I12" s="245"/>
      <c r="J12" s="245"/>
      <c r="K12" s="245"/>
      <c r="L12" s="81"/>
      <c r="M12" s="76"/>
      <c r="N12" s="82"/>
      <c r="O12" s="82"/>
      <c r="P12" s="82"/>
      <c r="Q12" s="82"/>
      <c r="R12" s="82"/>
      <c r="S12" s="82"/>
      <c r="T12" s="82"/>
      <c r="U12" s="82"/>
      <c r="V12" s="82"/>
      <c r="W12" s="82"/>
      <c r="X12" s="82"/>
    </row>
    <row r="78" spans="17:17" x14ac:dyDescent="0.25">
      <c r="Q78" s="675"/>
    </row>
    <row r="79" spans="17:17" x14ac:dyDescent="0.25">
      <c r="Q79" s="675"/>
    </row>
    <row r="80" spans="17:17" x14ac:dyDescent="0.25">
      <c r="Q80" s="675"/>
    </row>
    <row r="81" spans="17:17" x14ac:dyDescent="0.25">
      <c r="Q81" s="675"/>
    </row>
    <row r="82" spans="17:17" x14ac:dyDescent="0.25">
      <c r="Q82" s="675"/>
    </row>
    <row r="83" spans="17:17" x14ac:dyDescent="0.25">
      <c r="Q83" s="675"/>
    </row>
    <row r="84" spans="17:17" x14ac:dyDescent="0.25">
      <c r="Q84" s="675"/>
    </row>
    <row r="85" spans="17:17" x14ac:dyDescent="0.25">
      <c r="Q85" s="675"/>
    </row>
    <row r="86" spans="17:17" x14ac:dyDescent="0.25">
      <c r="Q86" s="675"/>
    </row>
    <row r="87" spans="17:17" x14ac:dyDescent="0.25">
      <c r="Q87" s="675"/>
    </row>
    <row r="88" spans="17:17" x14ac:dyDescent="0.25">
      <c r="Q88" s="675"/>
    </row>
    <row r="89" spans="17:17" x14ac:dyDescent="0.25">
      <c r="Q89" s="675"/>
    </row>
    <row r="90" spans="17:17" x14ac:dyDescent="0.25">
      <c r="Q90" s="675"/>
    </row>
    <row r="91" spans="17:17" x14ac:dyDescent="0.25">
      <c r="Q91" s="675"/>
    </row>
    <row r="92" spans="17:17" x14ac:dyDescent="0.25">
      <c r="Q92" s="675"/>
    </row>
  </sheetData>
  <autoFilter ref="A4:Y4"/>
  <dataValidations count="1">
    <dataValidation type="textLength" showInputMessage="1" showErrorMessage="1" sqref="G6 M5:M7">
      <formula1>0</formula1>
      <formula2>150</formula2>
    </dataValidation>
  </dataValidations>
  <pageMargins left="0.7" right="0.7" top="0.75" bottom="0.75" header="0.3" footer="0.3"/>
  <pageSetup paperSize="9" scale="3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2"/>
  <sheetViews>
    <sheetView topLeftCell="E1" zoomScale="80" zoomScaleNormal="80" workbookViewId="0">
      <selection activeCell="Q19" sqref="Q19"/>
    </sheetView>
  </sheetViews>
  <sheetFormatPr defaultColWidth="8.88671875" defaultRowHeight="13.2" x14ac:dyDescent="0.25"/>
  <cols>
    <col min="1" max="1" width="5" style="44" customWidth="1"/>
    <col min="2" max="2" width="15" style="44" customWidth="1"/>
    <col min="3" max="3" width="15.6640625" style="44" customWidth="1"/>
    <col min="4" max="4" width="13.33203125" style="44" customWidth="1"/>
    <col min="5" max="5" width="16.6640625" style="44" customWidth="1"/>
    <col min="6" max="6" width="15.88671875" style="44" customWidth="1"/>
    <col min="7" max="7" width="13.5546875" style="44" customWidth="1"/>
    <col min="8" max="8" width="23.33203125" style="44" customWidth="1"/>
    <col min="9" max="9" width="15" style="44" customWidth="1"/>
    <col min="10" max="10" width="21" style="44" customWidth="1"/>
    <col min="11" max="11" width="20.5546875" style="44" customWidth="1"/>
    <col min="12" max="12" width="10.6640625" style="44" customWidth="1"/>
    <col min="13" max="13" width="11.6640625" style="44" customWidth="1"/>
    <col min="14" max="14" width="13.88671875" style="44" customWidth="1"/>
    <col min="15" max="15" width="19.5546875" style="44" customWidth="1"/>
    <col min="16" max="16" width="20.109375" style="50" customWidth="1"/>
    <col min="17" max="17" width="16.6640625" style="50" customWidth="1"/>
    <col min="18" max="18" width="26.6640625" style="50" customWidth="1"/>
    <col min="19" max="19" width="38" style="44" customWidth="1"/>
    <col min="20" max="20" width="18.33203125" style="44" customWidth="1"/>
    <col min="21" max="21" width="28" style="44" customWidth="1"/>
    <col min="22" max="16384" width="8.88671875" style="44"/>
  </cols>
  <sheetData>
    <row r="1" spans="1:21" ht="13.8" thickBot="1" x14ac:dyDescent="0.3">
      <c r="A1" s="55" t="s">
        <v>180</v>
      </c>
      <c r="B1" s="51"/>
      <c r="C1" s="51"/>
      <c r="D1" s="51"/>
      <c r="E1" s="51"/>
      <c r="F1" s="51"/>
      <c r="G1" s="51"/>
      <c r="H1" s="51"/>
      <c r="I1" s="51"/>
      <c r="J1" s="53"/>
      <c r="K1" s="52"/>
      <c r="L1" s="52"/>
      <c r="M1" s="54"/>
      <c r="N1" s="54"/>
      <c r="O1" s="54"/>
      <c r="P1" s="54"/>
      <c r="Q1" s="54"/>
      <c r="R1" s="54"/>
      <c r="S1" s="54"/>
      <c r="T1" s="54"/>
      <c r="U1" s="51"/>
    </row>
    <row r="2" spans="1:21" x14ac:dyDescent="0.25">
      <c r="A2" s="70"/>
      <c r="B2" s="37"/>
      <c r="C2" s="37"/>
      <c r="D2" s="37"/>
      <c r="E2" s="37"/>
      <c r="F2" s="37"/>
      <c r="G2" s="37"/>
      <c r="H2" s="37"/>
      <c r="I2" s="37"/>
      <c r="J2" s="37"/>
      <c r="K2" s="37"/>
      <c r="L2" s="37"/>
      <c r="M2" s="37"/>
      <c r="N2" s="37"/>
      <c r="O2" s="37"/>
      <c r="P2" s="37"/>
      <c r="Q2" s="37"/>
      <c r="R2" s="37"/>
      <c r="S2" s="398"/>
      <c r="T2" s="110" t="s">
        <v>53</v>
      </c>
      <c r="U2" s="104" t="s">
        <v>305</v>
      </c>
    </row>
    <row r="3" spans="1:21" ht="24.6" customHeight="1" thickBot="1" x14ac:dyDescent="0.3">
      <c r="A3" s="69"/>
      <c r="B3" s="37"/>
      <c r="C3" s="37"/>
      <c r="D3" s="37"/>
      <c r="E3" s="37"/>
      <c r="F3" s="37"/>
      <c r="G3" s="37"/>
      <c r="H3" s="37"/>
      <c r="I3" s="37"/>
      <c r="J3" s="37"/>
      <c r="K3" s="37"/>
      <c r="L3" s="37"/>
      <c r="M3" s="37"/>
      <c r="N3" s="37"/>
      <c r="O3" s="37"/>
      <c r="P3" s="37"/>
      <c r="Q3" s="37"/>
      <c r="R3" s="37"/>
      <c r="S3" s="398"/>
      <c r="T3" s="111" t="s">
        <v>52</v>
      </c>
      <c r="U3" s="228">
        <v>2020</v>
      </c>
    </row>
    <row r="4" spans="1:21" s="186" customFormat="1" ht="59.25" customHeight="1" x14ac:dyDescent="0.25">
      <c r="A4" s="729" t="s">
        <v>0</v>
      </c>
      <c r="B4" s="731" t="s">
        <v>179</v>
      </c>
      <c r="C4" s="729" t="s">
        <v>178</v>
      </c>
      <c r="D4" s="731" t="s">
        <v>5</v>
      </c>
      <c r="E4" s="731" t="s">
        <v>6</v>
      </c>
      <c r="F4" s="729" t="s">
        <v>177</v>
      </c>
      <c r="G4" s="729" t="s">
        <v>63</v>
      </c>
      <c r="H4" s="731" t="s">
        <v>176</v>
      </c>
      <c r="I4" s="731" t="s">
        <v>175</v>
      </c>
      <c r="J4" s="733" t="s">
        <v>174</v>
      </c>
      <c r="K4" s="727" t="s">
        <v>173</v>
      </c>
      <c r="L4" s="727" t="s">
        <v>172</v>
      </c>
      <c r="M4" s="727" t="s">
        <v>171</v>
      </c>
      <c r="N4" s="727" t="s">
        <v>7</v>
      </c>
      <c r="O4" s="731" t="s">
        <v>4</v>
      </c>
      <c r="P4" s="741" t="s">
        <v>258</v>
      </c>
      <c r="Q4" s="742" t="s">
        <v>259</v>
      </c>
      <c r="R4" s="736" t="s">
        <v>170</v>
      </c>
      <c r="S4" s="734" t="s">
        <v>169</v>
      </c>
      <c r="T4" s="736" t="s">
        <v>168</v>
      </c>
      <c r="U4" s="738" t="s">
        <v>167</v>
      </c>
    </row>
    <row r="5" spans="1:21" ht="13.8" thickBot="1" x14ac:dyDescent="0.3">
      <c r="A5" s="730"/>
      <c r="B5" s="732"/>
      <c r="C5" s="730"/>
      <c r="D5" s="732"/>
      <c r="E5" s="732"/>
      <c r="F5" s="732"/>
      <c r="G5" s="730"/>
      <c r="H5" s="732"/>
      <c r="I5" s="732"/>
      <c r="J5" s="728"/>
      <c r="K5" s="728"/>
      <c r="L5" s="728"/>
      <c r="M5" s="728"/>
      <c r="N5" s="728"/>
      <c r="O5" s="740"/>
      <c r="P5" s="739"/>
      <c r="Q5" s="743"/>
      <c r="R5" s="737"/>
      <c r="S5" s="735"/>
      <c r="T5" s="737"/>
      <c r="U5" s="739"/>
    </row>
    <row r="6" spans="1:21" x14ac:dyDescent="0.25">
      <c r="A6" s="405" t="s">
        <v>306</v>
      </c>
      <c r="B6" s="406" t="s">
        <v>305</v>
      </c>
      <c r="C6" s="407" t="s">
        <v>435</v>
      </c>
      <c r="D6" s="405" t="s">
        <v>310</v>
      </c>
      <c r="E6" s="408" t="s">
        <v>308</v>
      </c>
      <c r="F6" s="407" t="s">
        <v>312</v>
      </c>
      <c r="G6" s="405" t="s">
        <v>379</v>
      </c>
      <c r="H6" s="405" t="s">
        <v>436</v>
      </c>
      <c r="I6" s="405" t="s">
        <v>437</v>
      </c>
      <c r="J6" s="405" t="s">
        <v>438</v>
      </c>
      <c r="K6" s="405" t="s">
        <v>439</v>
      </c>
      <c r="L6" s="405" t="s">
        <v>440</v>
      </c>
      <c r="M6" s="405">
        <v>100</v>
      </c>
      <c r="N6" s="409" t="s">
        <v>373</v>
      </c>
      <c r="O6" s="405" t="s">
        <v>441</v>
      </c>
      <c r="P6" s="246">
        <v>380</v>
      </c>
      <c r="Q6" s="190">
        <f>P6*100/M6</f>
        <v>380</v>
      </c>
      <c r="R6" s="246" t="s">
        <v>1054</v>
      </c>
      <c r="S6" s="653" t="s">
        <v>1115</v>
      </c>
      <c r="T6" s="410" t="s">
        <v>314</v>
      </c>
      <c r="U6" s="247"/>
    </row>
    <row r="7" spans="1:21" x14ac:dyDescent="0.25">
      <c r="A7" s="405" t="s">
        <v>306</v>
      </c>
      <c r="B7" s="406" t="s">
        <v>305</v>
      </c>
      <c r="C7" s="411" t="s">
        <v>442</v>
      </c>
      <c r="D7" s="405" t="s">
        <v>310</v>
      </c>
      <c r="E7" s="408" t="s">
        <v>308</v>
      </c>
      <c r="F7" s="407" t="s">
        <v>312</v>
      </c>
      <c r="G7" s="405" t="s">
        <v>379</v>
      </c>
      <c r="H7" s="405" t="s">
        <v>436</v>
      </c>
      <c r="I7" s="405" t="s">
        <v>437</v>
      </c>
      <c r="J7" s="405" t="s">
        <v>438</v>
      </c>
      <c r="K7" s="405" t="s">
        <v>439</v>
      </c>
      <c r="L7" s="405" t="s">
        <v>440</v>
      </c>
      <c r="M7" s="405">
        <v>100</v>
      </c>
      <c r="N7" s="409" t="s">
        <v>373</v>
      </c>
      <c r="O7" s="405" t="s">
        <v>441</v>
      </c>
      <c r="P7" s="246">
        <v>49</v>
      </c>
      <c r="Q7" s="190">
        <f t="shared" ref="Q7:Q16" si="0">P7*100/M7</f>
        <v>49</v>
      </c>
      <c r="R7" s="410" t="s">
        <v>1055</v>
      </c>
      <c r="S7" s="653" t="s">
        <v>1115</v>
      </c>
      <c r="T7" s="410" t="s">
        <v>314</v>
      </c>
      <c r="U7" s="657"/>
    </row>
    <row r="8" spans="1:21" x14ac:dyDescent="0.25">
      <c r="A8" s="405" t="s">
        <v>306</v>
      </c>
      <c r="B8" s="406" t="s">
        <v>305</v>
      </c>
      <c r="C8" s="407" t="s">
        <v>435</v>
      </c>
      <c r="D8" s="405" t="s">
        <v>310</v>
      </c>
      <c r="E8" s="408" t="s">
        <v>308</v>
      </c>
      <c r="F8" s="407" t="s">
        <v>312</v>
      </c>
      <c r="G8" s="405" t="s">
        <v>379</v>
      </c>
      <c r="H8" s="405" t="s">
        <v>436</v>
      </c>
      <c r="I8" s="405" t="s">
        <v>443</v>
      </c>
      <c r="J8" s="405" t="s">
        <v>438</v>
      </c>
      <c r="K8" s="405" t="s">
        <v>439</v>
      </c>
      <c r="L8" s="405" t="s">
        <v>440</v>
      </c>
      <c r="M8" s="405">
        <v>150</v>
      </c>
      <c r="N8" s="409" t="s">
        <v>373</v>
      </c>
      <c r="O8" s="405" t="s">
        <v>441</v>
      </c>
      <c r="P8" s="412">
        <v>236</v>
      </c>
      <c r="Q8" s="190">
        <f t="shared" si="0"/>
        <v>157.33333333333334</v>
      </c>
      <c r="R8" s="246" t="s">
        <v>1054</v>
      </c>
      <c r="S8" s="653" t="s">
        <v>1115</v>
      </c>
      <c r="T8" s="410" t="s">
        <v>314</v>
      </c>
      <c r="U8" s="657"/>
    </row>
    <row r="9" spans="1:21" x14ac:dyDescent="0.25">
      <c r="A9" s="405" t="s">
        <v>306</v>
      </c>
      <c r="B9" s="406" t="s">
        <v>305</v>
      </c>
      <c r="C9" s="411" t="s">
        <v>442</v>
      </c>
      <c r="D9" s="405" t="s">
        <v>310</v>
      </c>
      <c r="E9" s="408" t="s">
        <v>308</v>
      </c>
      <c r="F9" s="407" t="s">
        <v>312</v>
      </c>
      <c r="G9" s="405" t="s">
        <v>379</v>
      </c>
      <c r="H9" s="405" t="s">
        <v>436</v>
      </c>
      <c r="I9" s="405" t="s">
        <v>443</v>
      </c>
      <c r="J9" s="405" t="s">
        <v>438</v>
      </c>
      <c r="K9" s="405" t="s">
        <v>439</v>
      </c>
      <c r="L9" s="405" t="s">
        <v>440</v>
      </c>
      <c r="M9" s="405">
        <v>150</v>
      </c>
      <c r="N9" s="409" t="s">
        <v>373</v>
      </c>
      <c r="O9" s="405" t="s">
        <v>441</v>
      </c>
      <c r="P9" s="412">
        <v>159</v>
      </c>
      <c r="Q9" s="190">
        <f t="shared" si="0"/>
        <v>106</v>
      </c>
      <c r="R9" s="246"/>
      <c r="S9" s="653" t="s">
        <v>1115</v>
      </c>
      <c r="T9" s="410" t="s">
        <v>314</v>
      </c>
      <c r="U9" s="657"/>
    </row>
    <row r="10" spans="1:21" ht="39.6" x14ac:dyDescent="0.25">
      <c r="A10" s="405" t="s">
        <v>306</v>
      </c>
      <c r="B10" s="406" t="s">
        <v>305</v>
      </c>
      <c r="C10" s="407" t="s">
        <v>435</v>
      </c>
      <c r="D10" s="405" t="s">
        <v>310</v>
      </c>
      <c r="E10" s="408" t="s">
        <v>308</v>
      </c>
      <c r="F10" s="407" t="s">
        <v>312</v>
      </c>
      <c r="G10" s="405" t="s">
        <v>379</v>
      </c>
      <c r="H10" s="405" t="s">
        <v>444</v>
      </c>
      <c r="I10" s="405" t="s">
        <v>437</v>
      </c>
      <c r="J10" s="405" t="s">
        <v>445</v>
      </c>
      <c r="K10" s="405" t="s">
        <v>446</v>
      </c>
      <c r="L10" s="405" t="s">
        <v>447</v>
      </c>
      <c r="M10" s="405">
        <v>1</v>
      </c>
      <c r="N10" s="409" t="s">
        <v>373</v>
      </c>
      <c r="O10" s="405" t="s">
        <v>448</v>
      </c>
      <c r="P10" s="246">
        <v>1</v>
      </c>
      <c r="Q10" s="190">
        <f t="shared" si="0"/>
        <v>100</v>
      </c>
      <c r="R10" s="246"/>
      <c r="S10" s="654" t="s">
        <v>1116</v>
      </c>
      <c r="T10" s="410" t="s">
        <v>314</v>
      </c>
      <c r="U10" s="658" t="s">
        <v>1121</v>
      </c>
    </row>
    <row r="11" spans="1:21" ht="39.6" x14ac:dyDescent="0.25">
      <c r="A11" s="405" t="s">
        <v>306</v>
      </c>
      <c r="B11" s="406" t="s">
        <v>305</v>
      </c>
      <c r="C11" s="411" t="s">
        <v>442</v>
      </c>
      <c r="D11" s="405" t="s">
        <v>310</v>
      </c>
      <c r="E11" s="408" t="s">
        <v>308</v>
      </c>
      <c r="F11" s="407" t="s">
        <v>312</v>
      </c>
      <c r="G11" s="405" t="s">
        <v>379</v>
      </c>
      <c r="H11" s="405" t="s">
        <v>449</v>
      </c>
      <c r="I11" s="405" t="s">
        <v>437</v>
      </c>
      <c r="J11" s="405" t="s">
        <v>445</v>
      </c>
      <c r="K11" s="405" t="s">
        <v>446</v>
      </c>
      <c r="L11" s="405" t="s">
        <v>447</v>
      </c>
      <c r="M11" s="405">
        <v>2</v>
      </c>
      <c r="N11" s="409" t="s">
        <v>373</v>
      </c>
      <c r="O11" s="405" t="s">
        <v>448</v>
      </c>
      <c r="P11" s="246">
        <v>2</v>
      </c>
      <c r="Q11" s="190">
        <f t="shared" si="0"/>
        <v>100</v>
      </c>
      <c r="R11" s="246"/>
      <c r="S11" s="654" t="s">
        <v>1116</v>
      </c>
      <c r="T11" s="410" t="s">
        <v>314</v>
      </c>
      <c r="U11" s="658" t="s">
        <v>1121</v>
      </c>
    </row>
    <row r="12" spans="1:21" x14ac:dyDescent="0.25">
      <c r="A12" s="405" t="s">
        <v>306</v>
      </c>
      <c r="B12" s="406" t="s">
        <v>305</v>
      </c>
      <c r="C12" s="407" t="s">
        <v>435</v>
      </c>
      <c r="D12" s="405" t="s">
        <v>310</v>
      </c>
      <c r="E12" s="408" t="s">
        <v>308</v>
      </c>
      <c r="F12" s="407" t="s">
        <v>312</v>
      </c>
      <c r="G12" s="405" t="s">
        <v>379</v>
      </c>
      <c r="H12" s="405" t="s">
        <v>436</v>
      </c>
      <c r="I12" s="405" t="s">
        <v>437</v>
      </c>
      <c r="J12" s="405" t="s">
        <v>445</v>
      </c>
      <c r="K12" s="405" t="s">
        <v>446</v>
      </c>
      <c r="L12" s="405" t="s">
        <v>447</v>
      </c>
      <c r="M12" s="405">
        <v>3</v>
      </c>
      <c r="N12" s="409" t="s">
        <v>373</v>
      </c>
      <c r="O12" s="405" t="s">
        <v>448</v>
      </c>
      <c r="P12" s="412">
        <v>3</v>
      </c>
      <c r="Q12" s="190">
        <f t="shared" si="0"/>
        <v>100</v>
      </c>
      <c r="R12" s="246"/>
      <c r="S12" s="655" t="s">
        <v>1117</v>
      </c>
      <c r="T12" s="410" t="s">
        <v>314</v>
      </c>
      <c r="U12" s="657"/>
    </row>
    <row r="13" spans="1:21" x14ac:dyDescent="0.25">
      <c r="A13" s="405" t="s">
        <v>306</v>
      </c>
      <c r="B13" s="406" t="s">
        <v>305</v>
      </c>
      <c r="C13" s="411" t="s">
        <v>442</v>
      </c>
      <c r="D13" s="405" t="s">
        <v>310</v>
      </c>
      <c r="E13" s="408" t="s">
        <v>308</v>
      </c>
      <c r="F13" s="407" t="s">
        <v>312</v>
      </c>
      <c r="G13" s="405" t="s">
        <v>379</v>
      </c>
      <c r="H13" s="405" t="s">
        <v>436</v>
      </c>
      <c r="I13" s="405" t="s">
        <v>437</v>
      </c>
      <c r="J13" s="405" t="s">
        <v>445</v>
      </c>
      <c r="K13" s="405" t="s">
        <v>446</v>
      </c>
      <c r="L13" s="405" t="s">
        <v>447</v>
      </c>
      <c r="M13" s="405">
        <v>3</v>
      </c>
      <c r="N13" s="409" t="s">
        <v>373</v>
      </c>
      <c r="O13" s="405" t="s">
        <v>448</v>
      </c>
      <c r="P13" s="412">
        <v>3</v>
      </c>
      <c r="Q13" s="190">
        <f t="shared" si="0"/>
        <v>100</v>
      </c>
      <c r="R13" s="246"/>
      <c r="S13" s="246" t="s">
        <v>1117</v>
      </c>
      <c r="T13" s="410" t="s">
        <v>314</v>
      </c>
      <c r="U13" s="657"/>
    </row>
    <row r="14" spans="1:21" x14ac:dyDescent="0.25">
      <c r="A14" s="405" t="s">
        <v>306</v>
      </c>
      <c r="B14" s="406" t="s">
        <v>305</v>
      </c>
      <c r="C14" s="411" t="s">
        <v>435</v>
      </c>
      <c r="D14" s="405" t="s">
        <v>310</v>
      </c>
      <c r="E14" s="408" t="s">
        <v>308</v>
      </c>
      <c r="F14" s="407" t="s">
        <v>312</v>
      </c>
      <c r="G14" s="405" t="s">
        <v>379</v>
      </c>
      <c r="H14" s="405" t="s">
        <v>450</v>
      </c>
      <c r="I14" s="405" t="s">
        <v>437</v>
      </c>
      <c r="J14" s="405" t="s">
        <v>445</v>
      </c>
      <c r="K14" s="405" t="s">
        <v>451</v>
      </c>
      <c r="L14" s="405" t="s">
        <v>447</v>
      </c>
      <c r="M14" s="405">
        <v>2</v>
      </c>
      <c r="N14" s="409" t="s">
        <v>373</v>
      </c>
      <c r="O14" s="405" t="s">
        <v>452</v>
      </c>
      <c r="P14" s="246">
        <v>2</v>
      </c>
      <c r="Q14" s="190">
        <f t="shared" si="0"/>
        <v>100</v>
      </c>
      <c r="R14" s="246"/>
      <c r="S14" s="246" t="s">
        <v>1118</v>
      </c>
      <c r="T14" s="410" t="s">
        <v>314</v>
      </c>
      <c r="U14" s="657"/>
    </row>
    <row r="15" spans="1:21" ht="26.4" x14ac:dyDescent="0.25">
      <c r="A15" s="405" t="s">
        <v>306</v>
      </c>
      <c r="B15" s="406" t="s">
        <v>305</v>
      </c>
      <c r="C15" s="408" t="s">
        <v>429</v>
      </c>
      <c r="D15" s="405" t="s">
        <v>310</v>
      </c>
      <c r="E15" s="408" t="s">
        <v>333</v>
      </c>
      <c r="F15" s="407" t="s">
        <v>312</v>
      </c>
      <c r="G15" s="405" t="s">
        <v>379</v>
      </c>
      <c r="H15" s="405" t="s">
        <v>453</v>
      </c>
      <c r="I15" s="405" t="s">
        <v>454</v>
      </c>
      <c r="J15" s="405" t="s">
        <v>438</v>
      </c>
      <c r="K15" s="405" t="s">
        <v>439</v>
      </c>
      <c r="L15" s="405" t="s">
        <v>440</v>
      </c>
      <c r="M15" s="405">
        <v>100</v>
      </c>
      <c r="N15" s="409" t="s">
        <v>373</v>
      </c>
      <c r="O15" s="405" t="s">
        <v>441</v>
      </c>
      <c r="P15" s="246">
        <v>197</v>
      </c>
      <c r="Q15" s="190">
        <f t="shared" si="0"/>
        <v>197</v>
      </c>
      <c r="R15" s="418" t="s">
        <v>1056</v>
      </c>
      <c r="S15" s="656" t="s">
        <v>1119</v>
      </c>
      <c r="T15" s="410" t="s">
        <v>314</v>
      </c>
      <c r="U15" s="657"/>
    </row>
    <row r="16" spans="1:21" x14ac:dyDescent="0.25">
      <c r="A16" s="405" t="s">
        <v>306</v>
      </c>
      <c r="B16" s="406" t="s">
        <v>305</v>
      </c>
      <c r="C16" s="408" t="s">
        <v>429</v>
      </c>
      <c r="D16" s="405" t="s">
        <v>310</v>
      </c>
      <c r="E16" s="408" t="s">
        <v>333</v>
      </c>
      <c r="F16" s="407" t="s">
        <v>312</v>
      </c>
      <c r="G16" s="405" t="s">
        <v>379</v>
      </c>
      <c r="H16" s="405" t="s">
        <v>450</v>
      </c>
      <c r="I16" s="405" t="s">
        <v>455</v>
      </c>
      <c r="J16" s="405" t="s">
        <v>445</v>
      </c>
      <c r="K16" s="405" t="s">
        <v>456</v>
      </c>
      <c r="L16" s="405" t="s">
        <v>447</v>
      </c>
      <c r="M16" s="405">
        <v>40</v>
      </c>
      <c r="N16" s="409" t="s">
        <v>373</v>
      </c>
      <c r="O16" s="405" t="s">
        <v>457</v>
      </c>
      <c r="P16" s="246">
        <v>40</v>
      </c>
      <c r="Q16" s="190">
        <f t="shared" si="0"/>
        <v>100</v>
      </c>
      <c r="R16" s="246"/>
      <c r="S16" s="656" t="s">
        <v>1120</v>
      </c>
      <c r="T16" s="410" t="s">
        <v>312</v>
      </c>
      <c r="U16" s="657"/>
    </row>
    <row r="17" spans="1:21" x14ac:dyDescent="0.25">
      <c r="A17" s="405" t="s">
        <v>306</v>
      </c>
      <c r="B17" s="406" t="s">
        <v>305</v>
      </c>
      <c r="C17" s="408" t="s">
        <v>429</v>
      </c>
      <c r="D17" s="405" t="s">
        <v>310</v>
      </c>
      <c r="E17" s="408" t="s">
        <v>333</v>
      </c>
      <c r="F17" s="407" t="s">
        <v>312</v>
      </c>
      <c r="G17" s="405" t="s">
        <v>379</v>
      </c>
      <c r="H17" s="405" t="s">
        <v>458</v>
      </c>
      <c r="I17" s="405" t="s">
        <v>454</v>
      </c>
      <c r="J17" s="405" t="s">
        <v>445</v>
      </c>
      <c r="K17" s="405" t="s">
        <v>459</v>
      </c>
      <c r="L17" s="405" t="s">
        <v>447</v>
      </c>
      <c r="M17" s="405">
        <v>3</v>
      </c>
      <c r="N17" s="409" t="s">
        <v>373</v>
      </c>
      <c r="O17" s="405" t="s">
        <v>460</v>
      </c>
      <c r="P17" s="246">
        <v>3</v>
      </c>
      <c r="Q17" s="190">
        <f>P17*100/M17</f>
        <v>100</v>
      </c>
      <c r="R17" s="246"/>
      <c r="S17" s="656" t="s">
        <v>1118</v>
      </c>
      <c r="T17" s="410" t="s">
        <v>314</v>
      </c>
      <c r="U17" s="657"/>
    </row>
    <row r="18" spans="1:21" ht="39.6" x14ac:dyDescent="0.25">
      <c r="A18" s="413" t="s">
        <v>306</v>
      </c>
      <c r="B18" s="414" t="s">
        <v>305</v>
      </c>
      <c r="C18" s="408" t="s">
        <v>461</v>
      </c>
      <c r="D18" s="413" t="s">
        <v>310</v>
      </c>
      <c r="E18" s="408" t="s">
        <v>331</v>
      </c>
      <c r="F18" s="415" t="s">
        <v>312</v>
      </c>
      <c r="G18" s="416" t="s">
        <v>462</v>
      </c>
      <c r="H18" s="413" t="s">
        <v>450</v>
      </c>
      <c r="I18" s="413" t="s">
        <v>463</v>
      </c>
      <c r="J18" s="413" t="s">
        <v>379</v>
      </c>
      <c r="K18" s="413" t="s">
        <v>379</v>
      </c>
      <c r="L18" s="413" t="s">
        <v>379</v>
      </c>
      <c r="M18" s="413" t="s">
        <v>379</v>
      </c>
      <c r="N18" s="417" t="s">
        <v>379</v>
      </c>
      <c r="O18" s="413" t="s">
        <v>464</v>
      </c>
      <c r="P18" s="419" t="s">
        <v>379</v>
      </c>
      <c r="Q18" s="689" t="s">
        <v>379</v>
      </c>
      <c r="R18" s="419" t="s">
        <v>379</v>
      </c>
      <c r="S18" s="419" t="s">
        <v>379</v>
      </c>
      <c r="T18" s="419" t="s">
        <v>379</v>
      </c>
      <c r="U18" s="659"/>
    </row>
    <row r="78" spans="17:17" x14ac:dyDescent="0.25">
      <c r="Q78" s="674"/>
    </row>
    <row r="79" spans="17:17" x14ac:dyDescent="0.25">
      <c r="Q79" s="674"/>
    </row>
    <row r="80" spans="17:17" x14ac:dyDescent="0.25">
      <c r="Q80" s="674"/>
    </row>
    <row r="81" spans="17:17" x14ac:dyDescent="0.25">
      <c r="Q81" s="674"/>
    </row>
    <row r="82" spans="17:17" x14ac:dyDescent="0.25">
      <c r="Q82" s="674"/>
    </row>
    <row r="83" spans="17:17" x14ac:dyDescent="0.25">
      <c r="Q83" s="674"/>
    </row>
    <row r="84" spans="17:17" x14ac:dyDescent="0.25">
      <c r="Q84" s="674"/>
    </row>
    <row r="85" spans="17:17" x14ac:dyDescent="0.25">
      <c r="Q85" s="674"/>
    </row>
    <row r="86" spans="17:17" x14ac:dyDescent="0.25">
      <c r="Q86" s="674"/>
    </row>
    <row r="87" spans="17:17" x14ac:dyDescent="0.25">
      <c r="Q87" s="674"/>
    </row>
    <row r="88" spans="17:17" x14ac:dyDescent="0.25">
      <c r="Q88" s="674"/>
    </row>
    <row r="89" spans="17:17" x14ac:dyDescent="0.25">
      <c r="Q89" s="674"/>
    </row>
    <row r="90" spans="17:17" x14ac:dyDescent="0.25">
      <c r="Q90" s="674"/>
    </row>
    <row r="91" spans="17:17" x14ac:dyDescent="0.25">
      <c r="Q91" s="674"/>
    </row>
    <row r="92" spans="17:17" x14ac:dyDescent="0.25">
      <c r="Q92" s="674"/>
    </row>
  </sheetData>
  <autoFilter ref="A4:U5"/>
  <mergeCells count="21">
    <mergeCell ref="S4:S5"/>
    <mergeCell ref="T4:T5"/>
    <mergeCell ref="U4:U5"/>
    <mergeCell ref="M4:M5"/>
    <mergeCell ref="N4:N5"/>
    <mergeCell ref="O4:O5"/>
    <mergeCell ref="P4:P5"/>
    <mergeCell ref="Q4:Q5"/>
    <mergeCell ref="R4:R5"/>
    <mergeCell ref="L4:L5"/>
    <mergeCell ref="A4:A5"/>
    <mergeCell ref="B4:B5"/>
    <mergeCell ref="C4:C5"/>
    <mergeCell ref="D4:D5"/>
    <mergeCell ref="E4:E5"/>
    <mergeCell ref="F4:F5"/>
    <mergeCell ref="G4:G5"/>
    <mergeCell ref="H4:H5"/>
    <mergeCell ref="I4:I5"/>
    <mergeCell ref="J4:J5"/>
    <mergeCell ref="K4:K5"/>
  </mergeCells>
  <pageMargins left="0.7" right="0.7" top="0.75" bottom="0.75" header="0.3" footer="0.3"/>
  <pageSetup paperSize="9" scale="3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2"/>
  <sheetViews>
    <sheetView zoomScale="70" zoomScaleNormal="70" zoomScaleSheetLayoutView="100" workbookViewId="0">
      <pane ySplit="6" topLeftCell="A7" activePane="bottomLeft" state="frozen"/>
      <selection activeCell="Q98" sqref="Q98"/>
      <selection pane="bottomLeft" activeCell="Q98" sqref="Q98"/>
    </sheetView>
  </sheetViews>
  <sheetFormatPr defaultColWidth="8.88671875" defaultRowHeight="13.2" x14ac:dyDescent="0.25"/>
  <cols>
    <col min="1" max="1" width="8.88671875" style="3"/>
    <col min="2" max="2" width="26.33203125" style="83" customWidth="1"/>
    <col min="3" max="3" width="49.109375" style="84" customWidth="1"/>
    <col min="4" max="4" width="10.44140625" style="3" customWidth="1"/>
    <col min="5" max="5" width="15.5546875" style="3" customWidth="1"/>
    <col min="6" max="6" width="13.88671875" style="3" customWidth="1"/>
    <col min="7" max="7" width="20.88671875" style="48" customWidth="1"/>
    <col min="8" max="8" width="19.44140625" style="48" customWidth="1"/>
    <col min="9" max="9" width="17.5546875" style="48" customWidth="1"/>
    <col min="10" max="10" width="14.6640625" style="48" customWidth="1"/>
    <col min="11" max="11" width="19.6640625" style="48" customWidth="1"/>
    <col min="12" max="12" width="16.5546875" style="68" customWidth="1"/>
    <col min="13" max="13" width="26.44140625" style="68" customWidth="1"/>
    <col min="14" max="14" width="33.88671875" style="68" customWidth="1"/>
    <col min="15" max="15" width="23.88671875" style="68" customWidth="1"/>
    <col min="16" max="16" width="13.44140625" style="68" customWidth="1"/>
    <col min="17" max="21" width="14.5546875" style="68" customWidth="1"/>
    <col min="22" max="22" width="18.88671875" style="68" customWidth="1"/>
    <col min="23" max="23" width="45.33203125" style="68" customWidth="1"/>
    <col min="24" max="24" width="20.88671875" style="1" customWidth="1"/>
    <col min="25" max="16384" width="8.88671875" style="1"/>
  </cols>
  <sheetData>
    <row r="1" spans="1:23" ht="16.2" thickBot="1" x14ac:dyDescent="0.3">
      <c r="A1" s="56" t="s">
        <v>260</v>
      </c>
      <c r="B1" s="59"/>
      <c r="C1" s="68"/>
      <c r="D1" s="68"/>
      <c r="E1" s="68"/>
      <c r="F1" s="68"/>
      <c r="G1" s="68"/>
      <c r="H1" s="68"/>
      <c r="I1" s="68"/>
      <c r="J1" s="68"/>
      <c r="K1" s="68"/>
    </row>
    <row r="2" spans="1:23" s="57" customFormat="1" ht="15.6" x14ac:dyDescent="0.3">
      <c r="A2" s="100"/>
      <c r="B2" s="100"/>
      <c r="C2" s="100"/>
      <c r="D2" s="100"/>
      <c r="E2" s="100"/>
      <c r="F2" s="100"/>
      <c r="G2" s="100"/>
      <c r="H2" s="100"/>
      <c r="I2" s="100"/>
      <c r="J2" s="100"/>
      <c r="K2" s="100"/>
      <c r="L2" s="100"/>
      <c r="M2" s="100"/>
      <c r="N2" s="100"/>
      <c r="O2" s="100"/>
      <c r="P2" s="100"/>
      <c r="Q2" s="100"/>
      <c r="R2" s="100"/>
      <c r="S2" s="100"/>
      <c r="T2" s="100"/>
      <c r="U2" s="100"/>
      <c r="V2" s="103" t="s">
        <v>53</v>
      </c>
      <c r="W2" s="649" t="s">
        <v>305</v>
      </c>
    </row>
    <row r="3" spans="1:23" ht="16.2" thickBot="1" x14ac:dyDescent="0.35">
      <c r="A3" s="101"/>
      <c r="B3" s="101"/>
      <c r="C3" s="101"/>
      <c r="D3" s="101"/>
      <c r="E3" s="101"/>
      <c r="F3" s="101"/>
      <c r="G3" s="101"/>
      <c r="H3" s="101"/>
      <c r="I3" s="101"/>
      <c r="J3" s="101"/>
      <c r="K3" s="101"/>
      <c r="L3" s="101"/>
      <c r="M3" s="101"/>
      <c r="N3" s="101"/>
      <c r="O3" s="101"/>
      <c r="P3" s="101"/>
      <c r="Q3" s="101"/>
      <c r="R3" s="101"/>
      <c r="S3" s="101"/>
      <c r="T3" s="101"/>
      <c r="U3" s="101"/>
      <c r="V3" s="105" t="s">
        <v>52</v>
      </c>
      <c r="W3" s="650">
        <v>2020</v>
      </c>
    </row>
    <row r="4" spans="1:23" ht="16.2" thickBot="1" x14ac:dyDescent="0.35">
      <c r="A4" s="101"/>
      <c r="B4" s="101"/>
      <c r="C4" s="101"/>
      <c r="D4" s="101"/>
      <c r="E4" s="101"/>
      <c r="F4" s="101"/>
      <c r="G4" s="101"/>
      <c r="H4" s="101"/>
      <c r="I4" s="101"/>
      <c r="J4" s="101"/>
      <c r="K4" s="101"/>
      <c r="L4" s="101"/>
      <c r="M4" s="101"/>
      <c r="N4" s="166"/>
      <c r="O4" s="101"/>
      <c r="P4" s="746" t="s">
        <v>272</v>
      </c>
      <c r="Q4" s="747"/>
      <c r="R4" s="747"/>
      <c r="S4" s="747"/>
      <c r="T4" s="748"/>
      <c r="U4" s="248"/>
      <c r="V4" s="248"/>
      <c r="W4" s="248"/>
    </row>
    <row r="5" spans="1:23" ht="13.8" thickBot="1" x14ac:dyDescent="0.3">
      <c r="A5" s="749" t="s">
        <v>0</v>
      </c>
      <c r="B5" s="751" t="s">
        <v>181</v>
      </c>
      <c r="C5" s="750" t="s">
        <v>1</v>
      </c>
      <c r="D5" s="750" t="s">
        <v>5</v>
      </c>
      <c r="E5" s="755" t="s">
        <v>182</v>
      </c>
      <c r="F5" s="757" t="s">
        <v>183</v>
      </c>
      <c r="G5" s="759" t="s">
        <v>184</v>
      </c>
      <c r="H5" s="757" t="s">
        <v>185</v>
      </c>
      <c r="I5" s="757" t="s">
        <v>186</v>
      </c>
      <c r="J5" s="757" t="s">
        <v>4</v>
      </c>
      <c r="K5" s="760" t="s">
        <v>287</v>
      </c>
      <c r="L5" s="760" t="s">
        <v>288</v>
      </c>
      <c r="M5" s="760" t="s">
        <v>273</v>
      </c>
      <c r="N5" s="760" t="s">
        <v>274</v>
      </c>
      <c r="O5" s="744" t="s">
        <v>289</v>
      </c>
      <c r="P5" s="744" t="s">
        <v>275</v>
      </c>
      <c r="Q5" s="744" t="s">
        <v>276</v>
      </c>
      <c r="R5" s="744" t="s">
        <v>277</v>
      </c>
      <c r="S5" s="744" t="s">
        <v>278</v>
      </c>
      <c r="T5" s="744" t="s">
        <v>279</v>
      </c>
      <c r="U5" s="762" t="s">
        <v>188</v>
      </c>
      <c r="V5" s="762" t="s">
        <v>189</v>
      </c>
      <c r="W5" s="762" t="s">
        <v>167</v>
      </c>
    </row>
    <row r="6" spans="1:23" ht="45.75" customHeight="1" thickBot="1" x14ac:dyDescent="0.3">
      <c r="A6" s="750"/>
      <c r="B6" s="752"/>
      <c r="C6" s="753"/>
      <c r="D6" s="754"/>
      <c r="E6" s="756"/>
      <c r="F6" s="758"/>
      <c r="G6" s="751"/>
      <c r="H6" s="758"/>
      <c r="I6" s="758"/>
      <c r="J6" s="758"/>
      <c r="K6" s="761"/>
      <c r="L6" s="761"/>
      <c r="M6" s="761"/>
      <c r="N6" s="761"/>
      <c r="O6" s="745"/>
      <c r="P6" s="745"/>
      <c r="Q6" s="745"/>
      <c r="R6" s="745"/>
      <c r="S6" s="745"/>
      <c r="T6" s="745"/>
      <c r="U6" s="763"/>
      <c r="V6" s="763"/>
      <c r="W6" s="763"/>
    </row>
    <row r="7" spans="1:23" s="58" customFormat="1" ht="43.2" x14ac:dyDescent="0.25">
      <c r="A7" s="279" t="s">
        <v>306</v>
      </c>
      <c r="B7" s="634" t="s">
        <v>305</v>
      </c>
      <c r="C7" s="635" t="s">
        <v>309</v>
      </c>
      <c r="D7" s="634" t="s">
        <v>310</v>
      </c>
      <c r="E7" s="634" t="s">
        <v>311</v>
      </c>
      <c r="F7" s="290" t="s">
        <v>465</v>
      </c>
      <c r="G7" s="645" t="s">
        <v>466</v>
      </c>
      <c r="H7" s="516" t="s">
        <v>467</v>
      </c>
      <c r="I7" s="516" t="s">
        <v>374</v>
      </c>
      <c r="J7" s="634"/>
      <c r="K7" s="646">
        <v>21737</v>
      </c>
      <c r="L7" s="647">
        <v>55</v>
      </c>
      <c r="M7" s="647">
        <v>38</v>
      </c>
      <c r="N7" s="345" t="s">
        <v>312</v>
      </c>
      <c r="O7" s="345" t="s">
        <v>312</v>
      </c>
      <c r="P7" s="647" t="s">
        <v>312</v>
      </c>
      <c r="Q7" s="647" t="s">
        <v>312</v>
      </c>
      <c r="R7" s="647" t="s">
        <v>312</v>
      </c>
      <c r="S7" s="647" t="s">
        <v>379</v>
      </c>
      <c r="T7" s="647" t="s">
        <v>312</v>
      </c>
      <c r="U7" s="345" t="s">
        <v>312</v>
      </c>
      <c r="V7" s="345" t="s">
        <v>312</v>
      </c>
      <c r="W7" s="517" t="s">
        <v>1110</v>
      </c>
    </row>
    <row r="8" spans="1:23" s="58" customFormat="1" ht="43.2" x14ac:dyDescent="0.25">
      <c r="A8" s="518" t="s">
        <v>306</v>
      </c>
      <c r="B8" s="519" t="s">
        <v>305</v>
      </c>
      <c r="C8" s="635" t="s">
        <v>309</v>
      </c>
      <c r="D8" s="519" t="s">
        <v>310</v>
      </c>
      <c r="E8" s="519" t="s">
        <v>311</v>
      </c>
      <c r="F8" s="520" t="s">
        <v>465</v>
      </c>
      <c r="G8" s="648" t="s">
        <v>466</v>
      </c>
      <c r="H8" s="443" t="s">
        <v>468</v>
      </c>
      <c r="I8" s="443" t="s">
        <v>374</v>
      </c>
      <c r="J8" s="519"/>
      <c r="K8" s="642">
        <v>21737</v>
      </c>
      <c r="L8" s="643">
        <v>55</v>
      </c>
      <c r="M8" s="643">
        <v>38</v>
      </c>
      <c r="N8" s="345" t="s">
        <v>312</v>
      </c>
      <c r="O8" s="345" t="s">
        <v>312</v>
      </c>
      <c r="P8" s="643" t="s">
        <v>312</v>
      </c>
      <c r="Q8" s="643" t="s">
        <v>312</v>
      </c>
      <c r="R8" s="643" t="s">
        <v>312</v>
      </c>
      <c r="S8" s="643" t="s">
        <v>379</v>
      </c>
      <c r="T8" s="643" t="s">
        <v>312</v>
      </c>
      <c r="U8" s="345" t="s">
        <v>312</v>
      </c>
      <c r="V8" s="345" t="s">
        <v>312</v>
      </c>
      <c r="W8" s="517" t="s">
        <v>1110</v>
      </c>
    </row>
    <row r="9" spans="1:23" s="58" customFormat="1" ht="43.2" x14ac:dyDescent="0.25">
      <c r="A9" s="522" t="s">
        <v>306</v>
      </c>
      <c r="B9" s="523" t="s">
        <v>305</v>
      </c>
      <c r="C9" s="635" t="s">
        <v>309</v>
      </c>
      <c r="D9" s="523" t="s">
        <v>310</v>
      </c>
      <c r="E9" s="523" t="s">
        <v>311</v>
      </c>
      <c r="F9" s="466" t="s">
        <v>465</v>
      </c>
      <c r="G9" s="559" t="s">
        <v>466</v>
      </c>
      <c r="H9" s="467" t="s">
        <v>469</v>
      </c>
      <c r="I9" s="467" t="s">
        <v>374</v>
      </c>
      <c r="J9" s="523"/>
      <c r="K9" s="642">
        <v>21737</v>
      </c>
      <c r="L9" s="643">
        <v>55</v>
      </c>
      <c r="M9" s="643">
        <v>38</v>
      </c>
      <c r="N9" s="345" t="s">
        <v>312</v>
      </c>
      <c r="O9" s="345" t="s">
        <v>312</v>
      </c>
      <c r="P9" s="647" t="s">
        <v>312</v>
      </c>
      <c r="Q9" s="647" t="s">
        <v>312</v>
      </c>
      <c r="R9" s="647" t="s">
        <v>312</v>
      </c>
      <c r="S9" s="647" t="s">
        <v>379</v>
      </c>
      <c r="T9" s="647" t="s">
        <v>312</v>
      </c>
      <c r="U9" s="345" t="s">
        <v>312</v>
      </c>
      <c r="V9" s="345" t="s">
        <v>312</v>
      </c>
      <c r="W9" s="517" t="s">
        <v>1110</v>
      </c>
    </row>
    <row r="10" spans="1:23" s="58" customFormat="1" ht="43.2" x14ac:dyDescent="0.25">
      <c r="A10" s="522" t="s">
        <v>306</v>
      </c>
      <c r="B10" s="523" t="s">
        <v>305</v>
      </c>
      <c r="C10" s="635" t="s">
        <v>309</v>
      </c>
      <c r="D10" s="523" t="s">
        <v>310</v>
      </c>
      <c r="E10" s="523" t="s">
        <v>311</v>
      </c>
      <c r="F10" s="466" t="s">
        <v>465</v>
      </c>
      <c r="G10" s="559" t="s">
        <v>470</v>
      </c>
      <c r="H10" s="467" t="s">
        <v>467</v>
      </c>
      <c r="I10" s="467" t="s">
        <v>374</v>
      </c>
      <c r="J10" s="523"/>
      <c r="K10" s="642">
        <v>5228</v>
      </c>
      <c r="L10" s="643">
        <v>10</v>
      </c>
      <c r="M10" s="643">
        <v>4</v>
      </c>
      <c r="N10" s="345" t="s">
        <v>312</v>
      </c>
      <c r="O10" s="345" t="s">
        <v>312</v>
      </c>
      <c r="P10" s="643" t="s">
        <v>312</v>
      </c>
      <c r="Q10" s="643" t="s">
        <v>312</v>
      </c>
      <c r="R10" s="643" t="s">
        <v>312</v>
      </c>
      <c r="S10" s="643" t="s">
        <v>379</v>
      </c>
      <c r="T10" s="643" t="s">
        <v>312</v>
      </c>
      <c r="U10" s="345" t="s">
        <v>312</v>
      </c>
      <c r="V10" s="345" t="s">
        <v>312</v>
      </c>
      <c r="W10" s="517" t="s">
        <v>1110</v>
      </c>
    </row>
    <row r="11" spans="1:23" ht="43.2" x14ac:dyDescent="0.25">
      <c r="A11" s="522" t="s">
        <v>306</v>
      </c>
      <c r="B11" s="523" t="s">
        <v>305</v>
      </c>
      <c r="C11" s="635" t="s">
        <v>309</v>
      </c>
      <c r="D11" s="523" t="s">
        <v>310</v>
      </c>
      <c r="E11" s="523" t="s">
        <v>311</v>
      </c>
      <c r="F11" s="466" t="s">
        <v>465</v>
      </c>
      <c r="G11" s="559" t="s">
        <v>470</v>
      </c>
      <c r="H11" s="467" t="s">
        <v>468</v>
      </c>
      <c r="I11" s="467" t="s">
        <v>374</v>
      </c>
      <c r="J11" s="523"/>
      <c r="K11" s="642">
        <v>5228</v>
      </c>
      <c r="L11" s="643">
        <v>10</v>
      </c>
      <c r="M11" s="643">
        <v>4</v>
      </c>
      <c r="N11" s="345" t="s">
        <v>312</v>
      </c>
      <c r="O11" s="345" t="s">
        <v>312</v>
      </c>
      <c r="P11" s="647" t="s">
        <v>312</v>
      </c>
      <c r="Q11" s="647" t="s">
        <v>312</v>
      </c>
      <c r="R11" s="647" t="s">
        <v>312</v>
      </c>
      <c r="S11" s="647" t="s">
        <v>379</v>
      </c>
      <c r="T11" s="647" t="s">
        <v>312</v>
      </c>
      <c r="U11" s="345" t="s">
        <v>312</v>
      </c>
      <c r="V11" s="345" t="s">
        <v>312</v>
      </c>
      <c r="W11" s="517" t="s">
        <v>1110</v>
      </c>
    </row>
    <row r="12" spans="1:23" ht="43.2" x14ac:dyDescent="0.25">
      <c r="A12" s="522" t="s">
        <v>306</v>
      </c>
      <c r="B12" s="523" t="s">
        <v>305</v>
      </c>
      <c r="C12" s="635" t="s">
        <v>309</v>
      </c>
      <c r="D12" s="523" t="s">
        <v>310</v>
      </c>
      <c r="E12" s="523" t="s">
        <v>311</v>
      </c>
      <c r="F12" s="466" t="s">
        <v>465</v>
      </c>
      <c r="G12" s="559" t="s">
        <v>470</v>
      </c>
      <c r="H12" s="467" t="s">
        <v>469</v>
      </c>
      <c r="I12" s="467" t="s">
        <v>374</v>
      </c>
      <c r="J12" s="523"/>
      <c r="K12" s="642">
        <v>5228</v>
      </c>
      <c r="L12" s="643">
        <v>10</v>
      </c>
      <c r="M12" s="643">
        <v>4</v>
      </c>
      <c r="N12" s="345" t="s">
        <v>312</v>
      </c>
      <c r="O12" s="345" t="s">
        <v>312</v>
      </c>
      <c r="P12" s="643" t="s">
        <v>312</v>
      </c>
      <c r="Q12" s="643" t="s">
        <v>312</v>
      </c>
      <c r="R12" s="643" t="s">
        <v>312</v>
      </c>
      <c r="S12" s="643" t="s">
        <v>379</v>
      </c>
      <c r="T12" s="643" t="s">
        <v>312</v>
      </c>
      <c r="U12" s="345" t="s">
        <v>312</v>
      </c>
      <c r="V12" s="345" t="s">
        <v>312</v>
      </c>
      <c r="W12" s="517" t="s">
        <v>1110</v>
      </c>
    </row>
    <row r="13" spans="1:23" ht="28.8" x14ac:dyDescent="0.25">
      <c r="A13" s="522" t="s">
        <v>306</v>
      </c>
      <c r="B13" s="523" t="s">
        <v>305</v>
      </c>
      <c r="C13" s="635" t="s">
        <v>309</v>
      </c>
      <c r="D13" s="523" t="s">
        <v>310</v>
      </c>
      <c r="E13" s="523" t="s">
        <v>311</v>
      </c>
      <c r="F13" s="466" t="s">
        <v>465</v>
      </c>
      <c r="G13" s="559" t="s">
        <v>471</v>
      </c>
      <c r="H13" s="467" t="s">
        <v>467</v>
      </c>
      <c r="I13" s="467" t="s">
        <v>374</v>
      </c>
      <c r="J13" s="523"/>
      <c r="K13" s="642">
        <v>1949</v>
      </c>
      <c r="L13" s="643">
        <v>12</v>
      </c>
      <c r="M13" s="643">
        <v>1</v>
      </c>
      <c r="N13" s="345" t="s">
        <v>312</v>
      </c>
      <c r="O13" s="345" t="s">
        <v>314</v>
      </c>
      <c r="P13" s="647" t="s">
        <v>312</v>
      </c>
      <c r="Q13" s="647" t="s">
        <v>312</v>
      </c>
      <c r="R13" s="647" t="s">
        <v>312</v>
      </c>
      <c r="S13" s="647" t="s">
        <v>379</v>
      </c>
      <c r="T13" s="647" t="s">
        <v>312</v>
      </c>
      <c r="U13" s="345" t="s">
        <v>312</v>
      </c>
      <c r="V13" s="345" t="s">
        <v>312</v>
      </c>
      <c r="W13" s="521" t="s">
        <v>1075</v>
      </c>
    </row>
    <row r="14" spans="1:23" ht="28.8" x14ac:dyDescent="0.25">
      <c r="A14" s="522" t="s">
        <v>306</v>
      </c>
      <c r="B14" s="523" t="s">
        <v>305</v>
      </c>
      <c r="C14" s="635" t="s">
        <v>309</v>
      </c>
      <c r="D14" s="523" t="s">
        <v>310</v>
      </c>
      <c r="E14" s="523" t="s">
        <v>311</v>
      </c>
      <c r="F14" s="466" t="s">
        <v>465</v>
      </c>
      <c r="G14" s="559" t="s">
        <v>471</v>
      </c>
      <c r="H14" s="467" t="s">
        <v>468</v>
      </c>
      <c r="I14" s="467" t="s">
        <v>374</v>
      </c>
      <c r="J14" s="523"/>
      <c r="K14" s="642">
        <v>1949</v>
      </c>
      <c r="L14" s="643">
        <v>12</v>
      </c>
      <c r="M14" s="643">
        <v>1</v>
      </c>
      <c r="N14" s="345" t="s">
        <v>312</v>
      </c>
      <c r="O14" s="345" t="s">
        <v>314</v>
      </c>
      <c r="P14" s="643" t="s">
        <v>312</v>
      </c>
      <c r="Q14" s="643" t="s">
        <v>312</v>
      </c>
      <c r="R14" s="643" t="s">
        <v>312</v>
      </c>
      <c r="S14" s="643" t="s">
        <v>379</v>
      </c>
      <c r="T14" s="643" t="s">
        <v>312</v>
      </c>
      <c r="U14" s="345" t="s">
        <v>312</v>
      </c>
      <c r="V14" s="345" t="s">
        <v>312</v>
      </c>
      <c r="W14" s="521" t="s">
        <v>1075</v>
      </c>
    </row>
    <row r="15" spans="1:23" ht="28.8" x14ac:dyDescent="0.25">
      <c r="A15" s="522" t="s">
        <v>306</v>
      </c>
      <c r="B15" s="523" t="s">
        <v>305</v>
      </c>
      <c r="C15" s="635" t="s">
        <v>309</v>
      </c>
      <c r="D15" s="523" t="s">
        <v>310</v>
      </c>
      <c r="E15" s="523" t="s">
        <v>311</v>
      </c>
      <c r="F15" s="466" t="s">
        <v>465</v>
      </c>
      <c r="G15" s="559" t="s">
        <v>471</v>
      </c>
      <c r="H15" s="467" t="s">
        <v>469</v>
      </c>
      <c r="I15" s="467" t="s">
        <v>374</v>
      </c>
      <c r="J15" s="523"/>
      <c r="K15" s="642">
        <v>1949</v>
      </c>
      <c r="L15" s="643">
        <v>12</v>
      </c>
      <c r="M15" s="643">
        <v>1</v>
      </c>
      <c r="N15" s="345" t="s">
        <v>312</v>
      </c>
      <c r="O15" s="345" t="s">
        <v>314</v>
      </c>
      <c r="P15" s="647" t="s">
        <v>312</v>
      </c>
      <c r="Q15" s="647" t="s">
        <v>312</v>
      </c>
      <c r="R15" s="647" t="s">
        <v>312</v>
      </c>
      <c r="S15" s="647" t="s">
        <v>379</v>
      </c>
      <c r="T15" s="647" t="s">
        <v>312</v>
      </c>
      <c r="U15" s="345" t="s">
        <v>312</v>
      </c>
      <c r="V15" s="345" t="s">
        <v>312</v>
      </c>
      <c r="W15" s="521" t="s">
        <v>1075</v>
      </c>
    </row>
    <row r="16" spans="1:23" ht="28.8" x14ac:dyDescent="0.25">
      <c r="A16" s="522" t="s">
        <v>306</v>
      </c>
      <c r="B16" s="523" t="s">
        <v>305</v>
      </c>
      <c r="C16" s="635" t="s">
        <v>309</v>
      </c>
      <c r="D16" s="523" t="s">
        <v>310</v>
      </c>
      <c r="E16" s="523" t="s">
        <v>311</v>
      </c>
      <c r="F16" s="466" t="s">
        <v>465</v>
      </c>
      <c r="G16" s="559" t="s">
        <v>472</v>
      </c>
      <c r="H16" s="467" t="s">
        <v>467</v>
      </c>
      <c r="I16" s="467" t="s">
        <v>374</v>
      </c>
      <c r="J16" s="523"/>
      <c r="K16" s="642">
        <v>2808</v>
      </c>
      <c r="L16" s="643">
        <v>17</v>
      </c>
      <c r="M16" s="643">
        <v>2</v>
      </c>
      <c r="N16" s="345" t="s">
        <v>312</v>
      </c>
      <c r="O16" s="345" t="s">
        <v>314</v>
      </c>
      <c r="P16" s="643" t="s">
        <v>312</v>
      </c>
      <c r="Q16" s="643" t="s">
        <v>312</v>
      </c>
      <c r="R16" s="643" t="s">
        <v>312</v>
      </c>
      <c r="S16" s="643" t="s">
        <v>379</v>
      </c>
      <c r="T16" s="643" t="s">
        <v>312</v>
      </c>
      <c r="U16" s="345" t="s">
        <v>312</v>
      </c>
      <c r="V16" s="345" t="s">
        <v>312</v>
      </c>
      <c r="W16" s="521" t="s">
        <v>1075</v>
      </c>
    </row>
    <row r="17" spans="1:23" ht="28.8" x14ac:dyDescent="0.25">
      <c r="A17" s="522" t="s">
        <v>306</v>
      </c>
      <c r="B17" s="523" t="s">
        <v>305</v>
      </c>
      <c r="C17" s="635" t="s">
        <v>309</v>
      </c>
      <c r="D17" s="523" t="s">
        <v>310</v>
      </c>
      <c r="E17" s="523" t="s">
        <v>311</v>
      </c>
      <c r="F17" s="466" t="s">
        <v>465</v>
      </c>
      <c r="G17" s="559" t="s">
        <v>472</v>
      </c>
      <c r="H17" s="467" t="s">
        <v>468</v>
      </c>
      <c r="I17" s="467" t="s">
        <v>374</v>
      </c>
      <c r="J17" s="523"/>
      <c r="K17" s="642">
        <v>2808</v>
      </c>
      <c r="L17" s="643">
        <v>17</v>
      </c>
      <c r="M17" s="643">
        <v>2</v>
      </c>
      <c r="N17" s="345" t="s">
        <v>312</v>
      </c>
      <c r="O17" s="345" t="s">
        <v>314</v>
      </c>
      <c r="P17" s="647" t="s">
        <v>312</v>
      </c>
      <c r="Q17" s="647" t="s">
        <v>312</v>
      </c>
      <c r="R17" s="647" t="s">
        <v>312</v>
      </c>
      <c r="S17" s="647" t="s">
        <v>379</v>
      </c>
      <c r="T17" s="647" t="s">
        <v>312</v>
      </c>
      <c r="U17" s="345" t="s">
        <v>312</v>
      </c>
      <c r="V17" s="345" t="s">
        <v>312</v>
      </c>
      <c r="W17" s="521" t="s">
        <v>1075</v>
      </c>
    </row>
    <row r="18" spans="1:23" ht="28.8" x14ac:dyDescent="0.25">
      <c r="A18" s="522" t="s">
        <v>306</v>
      </c>
      <c r="B18" s="523" t="s">
        <v>305</v>
      </c>
      <c r="C18" s="635" t="s">
        <v>309</v>
      </c>
      <c r="D18" s="523" t="s">
        <v>310</v>
      </c>
      <c r="E18" s="523" t="s">
        <v>311</v>
      </c>
      <c r="F18" s="466" t="s">
        <v>465</v>
      </c>
      <c r="G18" s="559" t="s">
        <v>472</v>
      </c>
      <c r="H18" s="467" t="s">
        <v>469</v>
      </c>
      <c r="I18" s="467" t="s">
        <v>374</v>
      </c>
      <c r="J18" s="523"/>
      <c r="K18" s="642">
        <v>2808</v>
      </c>
      <c r="L18" s="643">
        <v>17</v>
      </c>
      <c r="M18" s="643">
        <v>2</v>
      </c>
      <c r="N18" s="345" t="s">
        <v>312</v>
      </c>
      <c r="O18" s="345" t="s">
        <v>314</v>
      </c>
      <c r="P18" s="643" t="s">
        <v>312</v>
      </c>
      <c r="Q18" s="643" t="s">
        <v>312</v>
      </c>
      <c r="R18" s="643" t="s">
        <v>312</v>
      </c>
      <c r="S18" s="643" t="s">
        <v>379</v>
      </c>
      <c r="T18" s="643" t="s">
        <v>312</v>
      </c>
      <c r="U18" s="345" t="s">
        <v>312</v>
      </c>
      <c r="V18" s="345" t="s">
        <v>312</v>
      </c>
      <c r="W18" s="521" t="s">
        <v>1075</v>
      </c>
    </row>
    <row r="19" spans="1:23" ht="28.8" x14ac:dyDescent="0.25">
      <c r="A19" s="522" t="s">
        <v>306</v>
      </c>
      <c r="B19" s="523" t="s">
        <v>305</v>
      </c>
      <c r="C19" s="635" t="s">
        <v>309</v>
      </c>
      <c r="D19" s="523" t="s">
        <v>310</v>
      </c>
      <c r="E19" s="523" t="s">
        <v>311</v>
      </c>
      <c r="F19" s="466" t="s">
        <v>465</v>
      </c>
      <c r="G19" s="559" t="s">
        <v>473</v>
      </c>
      <c r="H19" s="467" t="s">
        <v>467</v>
      </c>
      <c r="I19" s="467" t="s">
        <v>374</v>
      </c>
      <c r="J19" s="523"/>
      <c r="K19" s="642">
        <v>2711</v>
      </c>
      <c r="L19" s="643">
        <v>25</v>
      </c>
      <c r="M19" s="643">
        <v>4</v>
      </c>
      <c r="N19" s="345" t="s">
        <v>312</v>
      </c>
      <c r="O19" s="345" t="s">
        <v>314</v>
      </c>
      <c r="P19" s="647" t="s">
        <v>312</v>
      </c>
      <c r="Q19" s="647" t="s">
        <v>312</v>
      </c>
      <c r="R19" s="647" t="s">
        <v>312</v>
      </c>
      <c r="S19" s="647" t="s">
        <v>379</v>
      </c>
      <c r="T19" s="647" t="s">
        <v>312</v>
      </c>
      <c r="U19" s="345" t="s">
        <v>312</v>
      </c>
      <c r="V19" s="345" t="s">
        <v>312</v>
      </c>
      <c r="W19" s="521" t="s">
        <v>1075</v>
      </c>
    </row>
    <row r="20" spans="1:23" ht="28.8" x14ac:dyDescent="0.25">
      <c r="A20" s="522" t="s">
        <v>306</v>
      </c>
      <c r="B20" s="523" t="s">
        <v>305</v>
      </c>
      <c r="C20" s="635" t="s">
        <v>309</v>
      </c>
      <c r="D20" s="523" t="s">
        <v>310</v>
      </c>
      <c r="E20" s="523" t="s">
        <v>311</v>
      </c>
      <c r="F20" s="466" t="s">
        <v>465</v>
      </c>
      <c r="G20" s="559" t="s">
        <v>473</v>
      </c>
      <c r="H20" s="467" t="s">
        <v>468</v>
      </c>
      <c r="I20" s="467" t="s">
        <v>374</v>
      </c>
      <c r="J20" s="523"/>
      <c r="K20" s="642">
        <v>2711</v>
      </c>
      <c r="L20" s="643">
        <v>25</v>
      </c>
      <c r="M20" s="643">
        <v>4</v>
      </c>
      <c r="N20" s="345" t="s">
        <v>312</v>
      </c>
      <c r="O20" s="345" t="s">
        <v>314</v>
      </c>
      <c r="P20" s="643" t="s">
        <v>312</v>
      </c>
      <c r="Q20" s="643" t="s">
        <v>312</v>
      </c>
      <c r="R20" s="643" t="s">
        <v>312</v>
      </c>
      <c r="S20" s="643" t="s">
        <v>379</v>
      </c>
      <c r="T20" s="643" t="s">
        <v>312</v>
      </c>
      <c r="U20" s="345" t="s">
        <v>312</v>
      </c>
      <c r="V20" s="345" t="s">
        <v>312</v>
      </c>
      <c r="W20" s="521" t="s">
        <v>1075</v>
      </c>
    </row>
    <row r="21" spans="1:23" ht="28.8" x14ac:dyDescent="0.25">
      <c r="A21" s="522" t="s">
        <v>306</v>
      </c>
      <c r="B21" s="523" t="s">
        <v>305</v>
      </c>
      <c r="C21" s="635" t="s">
        <v>309</v>
      </c>
      <c r="D21" s="523" t="s">
        <v>310</v>
      </c>
      <c r="E21" s="523" t="s">
        <v>311</v>
      </c>
      <c r="F21" s="466" t="s">
        <v>465</v>
      </c>
      <c r="G21" s="559" t="s">
        <v>473</v>
      </c>
      <c r="H21" s="467" t="s">
        <v>469</v>
      </c>
      <c r="I21" s="467" t="s">
        <v>374</v>
      </c>
      <c r="J21" s="523"/>
      <c r="K21" s="642">
        <v>2711</v>
      </c>
      <c r="L21" s="643">
        <v>25</v>
      </c>
      <c r="M21" s="643">
        <v>4</v>
      </c>
      <c r="N21" s="345" t="s">
        <v>312</v>
      </c>
      <c r="O21" s="345" t="s">
        <v>314</v>
      </c>
      <c r="P21" s="647" t="s">
        <v>312</v>
      </c>
      <c r="Q21" s="647" t="s">
        <v>312</v>
      </c>
      <c r="R21" s="647" t="s">
        <v>312</v>
      </c>
      <c r="S21" s="647" t="s">
        <v>379</v>
      </c>
      <c r="T21" s="647" t="s">
        <v>312</v>
      </c>
      <c r="U21" s="345" t="s">
        <v>312</v>
      </c>
      <c r="V21" s="345" t="s">
        <v>312</v>
      </c>
      <c r="W21" s="521" t="s">
        <v>1075</v>
      </c>
    </row>
    <row r="22" spans="1:23" ht="57.6" x14ac:dyDescent="0.25">
      <c r="A22" s="525" t="s">
        <v>306</v>
      </c>
      <c r="B22" s="523" t="s">
        <v>305</v>
      </c>
      <c r="C22" s="526" t="s">
        <v>338</v>
      </c>
      <c r="D22" s="527" t="s">
        <v>310</v>
      </c>
      <c r="E22" s="527" t="s">
        <v>339</v>
      </c>
      <c r="F22" s="528" t="s">
        <v>474</v>
      </c>
      <c r="G22" s="466" t="s">
        <v>475</v>
      </c>
      <c r="H22" s="467" t="s">
        <v>467</v>
      </c>
      <c r="I22" s="467" t="s">
        <v>374</v>
      </c>
      <c r="J22" s="466"/>
      <c r="K22" s="642">
        <v>7</v>
      </c>
      <c r="L22" s="643">
        <v>0</v>
      </c>
      <c r="M22" s="643">
        <v>0</v>
      </c>
      <c r="N22" s="345" t="s">
        <v>312</v>
      </c>
      <c r="O22" s="345" t="s">
        <v>312</v>
      </c>
      <c r="P22" s="366" t="s">
        <v>379</v>
      </c>
      <c r="Q22" s="366" t="s">
        <v>379</v>
      </c>
      <c r="R22" s="366" t="s">
        <v>379</v>
      </c>
      <c r="S22" s="366" t="s">
        <v>379</v>
      </c>
      <c r="T22" s="366" t="s">
        <v>379</v>
      </c>
      <c r="U22" s="366" t="s">
        <v>379</v>
      </c>
      <c r="V22" s="366" t="s">
        <v>379</v>
      </c>
      <c r="W22" s="521" t="s">
        <v>1111</v>
      </c>
    </row>
    <row r="23" spans="1:23" ht="57.6" x14ac:dyDescent="0.25">
      <c r="A23" s="525" t="s">
        <v>306</v>
      </c>
      <c r="B23" s="523" t="s">
        <v>305</v>
      </c>
      <c r="C23" s="526" t="s">
        <v>338</v>
      </c>
      <c r="D23" s="527" t="s">
        <v>310</v>
      </c>
      <c r="E23" s="527" t="s">
        <v>339</v>
      </c>
      <c r="F23" s="528" t="s">
        <v>474</v>
      </c>
      <c r="G23" s="466" t="s">
        <v>475</v>
      </c>
      <c r="H23" s="467" t="s">
        <v>468</v>
      </c>
      <c r="I23" s="467" t="s">
        <v>374</v>
      </c>
      <c r="J23" s="466"/>
      <c r="K23" s="642">
        <v>7</v>
      </c>
      <c r="L23" s="643">
        <v>0</v>
      </c>
      <c r="M23" s="643">
        <v>0</v>
      </c>
      <c r="N23" s="345" t="s">
        <v>312</v>
      </c>
      <c r="O23" s="345" t="s">
        <v>312</v>
      </c>
      <c r="P23" s="366" t="s">
        <v>379</v>
      </c>
      <c r="Q23" s="366" t="s">
        <v>379</v>
      </c>
      <c r="R23" s="366" t="s">
        <v>379</v>
      </c>
      <c r="S23" s="366" t="s">
        <v>379</v>
      </c>
      <c r="T23" s="366" t="s">
        <v>379</v>
      </c>
      <c r="U23" s="366" t="s">
        <v>379</v>
      </c>
      <c r="V23" s="366" t="s">
        <v>379</v>
      </c>
      <c r="W23" s="521" t="s">
        <v>1111</v>
      </c>
    </row>
    <row r="24" spans="1:23" ht="57.6" x14ac:dyDescent="0.25">
      <c r="A24" s="525" t="s">
        <v>306</v>
      </c>
      <c r="B24" s="523" t="s">
        <v>305</v>
      </c>
      <c r="C24" s="526" t="s">
        <v>338</v>
      </c>
      <c r="D24" s="527" t="s">
        <v>310</v>
      </c>
      <c r="E24" s="527" t="s">
        <v>339</v>
      </c>
      <c r="F24" s="528" t="s">
        <v>474</v>
      </c>
      <c r="G24" s="466" t="s">
        <v>475</v>
      </c>
      <c r="H24" s="467" t="s">
        <v>469</v>
      </c>
      <c r="I24" s="467" t="s">
        <v>374</v>
      </c>
      <c r="J24" s="466"/>
      <c r="K24" s="642">
        <v>7</v>
      </c>
      <c r="L24" s="643">
        <v>0</v>
      </c>
      <c r="M24" s="643">
        <v>0</v>
      </c>
      <c r="N24" s="345" t="s">
        <v>312</v>
      </c>
      <c r="O24" s="345" t="s">
        <v>312</v>
      </c>
      <c r="P24" s="366" t="s">
        <v>379</v>
      </c>
      <c r="Q24" s="366" t="s">
        <v>379</v>
      </c>
      <c r="R24" s="366" t="s">
        <v>379</v>
      </c>
      <c r="S24" s="366" t="s">
        <v>379</v>
      </c>
      <c r="T24" s="366" t="s">
        <v>379</v>
      </c>
      <c r="U24" s="366" t="s">
        <v>379</v>
      </c>
      <c r="V24" s="366" t="s">
        <v>379</v>
      </c>
      <c r="W24" s="521" t="s">
        <v>1111</v>
      </c>
    </row>
    <row r="25" spans="1:23" ht="39.6" x14ac:dyDescent="0.25">
      <c r="A25" s="525" t="s">
        <v>306</v>
      </c>
      <c r="B25" s="523" t="s">
        <v>305</v>
      </c>
      <c r="C25" s="466" t="s">
        <v>354</v>
      </c>
      <c r="D25" s="529" t="s">
        <v>355</v>
      </c>
      <c r="E25" s="467" t="s">
        <v>476</v>
      </c>
      <c r="F25" s="466" t="s">
        <v>477</v>
      </c>
      <c r="G25" s="466" t="s">
        <v>478</v>
      </c>
      <c r="H25" s="467" t="s">
        <v>467</v>
      </c>
      <c r="I25" s="467" t="s">
        <v>374</v>
      </c>
      <c r="J25" s="466"/>
      <c r="K25" s="642">
        <v>0</v>
      </c>
      <c r="L25" s="643">
        <v>0</v>
      </c>
      <c r="M25" s="643">
        <v>0</v>
      </c>
      <c r="N25" s="345" t="s">
        <v>312</v>
      </c>
      <c r="O25" s="345" t="s">
        <v>314</v>
      </c>
      <c r="P25" s="366" t="s">
        <v>379</v>
      </c>
      <c r="Q25" s="366" t="s">
        <v>379</v>
      </c>
      <c r="R25" s="366" t="s">
        <v>379</v>
      </c>
      <c r="S25" s="366" t="s">
        <v>379</v>
      </c>
      <c r="T25" s="366" t="s">
        <v>379</v>
      </c>
      <c r="U25" s="366" t="s">
        <v>379</v>
      </c>
      <c r="V25" s="366" t="s">
        <v>379</v>
      </c>
      <c r="W25" s="636" t="s">
        <v>1109</v>
      </c>
    </row>
    <row r="26" spans="1:23" ht="39.6" x14ac:dyDescent="0.25">
      <c r="A26" s="525" t="s">
        <v>306</v>
      </c>
      <c r="B26" s="523" t="s">
        <v>305</v>
      </c>
      <c r="C26" s="466" t="s">
        <v>354</v>
      </c>
      <c r="D26" s="529" t="s">
        <v>355</v>
      </c>
      <c r="E26" s="467" t="s">
        <v>476</v>
      </c>
      <c r="F26" s="466" t="s">
        <v>477</v>
      </c>
      <c r="G26" s="466" t="s">
        <v>478</v>
      </c>
      <c r="H26" s="467" t="s">
        <v>469</v>
      </c>
      <c r="I26" s="467" t="s">
        <v>374</v>
      </c>
      <c r="J26" s="466"/>
      <c r="K26" s="642">
        <v>0</v>
      </c>
      <c r="L26" s="643">
        <v>0</v>
      </c>
      <c r="M26" s="643">
        <v>0</v>
      </c>
      <c r="N26" s="345" t="s">
        <v>312</v>
      </c>
      <c r="O26" s="345" t="s">
        <v>314</v>
      </c>
      <c r="P26" s="366" t="s">
        <v>379</v>
      </c>
      <c r="Q26" s="366" t="s">
        <v>379</v>
      </c>
      <c r="R26" s="366" t="s">
        <v>379</v>
      </c>
      <c r="S26" s="366" t="s">
        <v>379</v>
      </c>
      <c r="T26" s="366" t="s">
        <v>379</v>
      </c>
      <c r="U26" s="366" t="s">
        <v>379</v>
      </c>
      <c r="V26" s="366" t="s">
        <v>379</v>
      </c>
      <c r="W26" s="636" t="s">
        <v>1109</v>
      </c>
    </row>
    <row r="27" spans="1:23" ht="75" customHeight="1" x14ac:dyDescent="0.25">
      <c r="A27" s="522" t="s">
        <v>306</v>
      </c>
      <c r="B27" s="523" t="s">
        <v>305</v>
      </c>
      <c r="C27" s="466" t="s">
        <v>354</v>
      </c>
      <c r="D27" s="529" t="s">
        <v>370</v>
      </c>
      <c r="E27" s="467" t="s">
        <v>371</v>
      </c>
      <c r="F27" s="466" t="s">
        <v>477</v>
      </c>
      <c r="G27" s="466" t="s">
        <v>479</v>
      </c>
      <c r="H27" s="467" t="s">
        <v>467</v>
      </c>
      <c r="I27" s="467" t="s">
        <v>374</v>
      </c>
      <c r="J27" s="466"/>
      <c r="K27" s="642">
        <v>0</v>
      </c>
      <c r="L27" s="643">
        <v>0</v>
      </c>
      <c r="M27" s="643">
        <v>0</v>
      </c>
      <c r="N27" s="345" t="s">
        <v>312</v>
      </c>
      <c r="O27" s="345" t="s">
        <v>312</v>
      </c>
      <c r="P27" s="366" t="s">
        <v>379</v>
      </c>
      <c r="Q27" s="366" t="s">
        <v>379</v>
      </c>
      <c r="R27" s="366" t="s">
        <v>379</v>
      </c>
      <c r="S27" s="366" t="s">
        <v>379</v>
      </c>
      <c r="T27" s="366" t="s">
        <v>379</v>
      </c>
      <c r="U27" s="366" t="s">
        <v>379</v>
      </c>
      <c r="V27" s="366" t="s">
        <v>379</v>
      </c>
      <c r="W27" s="521" t="s">
        <v>1112</v>
      </c>
    </row>
    <row r="28" spans="1:23" ht="75" customHeight="1" x14ac:dyDescent="0.25">
      <c r="A28" s="522" t="s">
        <v>306</v>
      </c>
      <c r="B28" s="523" t="s">
        <v>305</v>
      </c>
      <c r="C28" s="466" t="s">
        <v>354</v>
      </c>
      <c r="D28" s="529" t="s">
        <v>370</v>
      </c>
      <c r="E28" s="467" t="s">
        <v>371</v>
      </c>
      <c r="F28" s="466" t="s">
        <v>477</v>
      </c>
      <c r="G28" s="466" t="s">
        <v>479</v>
      </c>
      <c r="H28" s="467" t="s">
        <v>468</v>
      </c>
      <c r="I28" s="467" t="s">
        <v>374</v>
      </c>
      <c r="J28" s="466"/>
      <c r="K28" s="642">
        <v>0</v>
      </c>
      <c r="L28" s="643">
        <v>0</v>
      </c>
      <c r="M28" s="643">
        <v>0</v>
      </c>
      <c r="N28" s="345" t="s">
        <v>312</v>
      </c>
      <c r="O28" s="345" t="s">
        <v>312</v>
      </c>
      <c r="P28" s="366" t="s">
        <v>379</v>
      </c>
      <c r="Q28" s="366" t="s">
        <v>379</v>
      </c>
      <c r="R28" s="366" t="s">
        <v>379</v>
      </c>
      <c r="S28" s="366" t="s">
        <v>379</v>
      </c>
      <c r="T28" s="366" t="s">
        <v>379</v>
      </c>
      <c r="U28" s="366" t="s">
        <v>379</v>
      </c>
      <c r="V28" s="366" t="s">
        <v>379</v>
      </c>
      <c r="W28" s="521" t="s">
        <v>1112</v>
      </c>
    </row>
    <row r="29" spans="1:23" ht="75" customHeight="1" x14ac:dyDescent="0.25">
      <c r="A29" s="522" t="s">
        <v>306</v>
      </c>
      <c r="B29" s="523" t="s">
        <v>305</v>
      </c>
      <c r="C29" s="466" t="s">
        <v>354</v>
      </c>
      <c r="D29" s="529" t="s">
        <v>370</v>
      </c>
      <c r="E29" s="467" t="s">
        <v>371</v>
      </c>
      <c r="F29" s="466" t="s">
        <v>477</v>
      </c>
      <c r="G29" s="466" t="s">
        <v>479</v>
      </c>
      <c r="H29" s="467" t="s">
        <v>469</v>
      </c>
      <c r="I29" s="467" t="s">
        <v>374</v>
      </c>
      <c r="J29" s="466"/>
      <c r="K29" s="642">
        <v>0</v>
      </c>
      <c r="L29" s="643">
        <v>0</v>
      </c>
      <c r="M29" s="643">
        <v>0</v>
      </c>
      <c r="N29" s="345" t="s">
        <v>312</v>
      </c>
      <c r="O29" s="345" t="s">
        <v>312</v>
      </c>
      <c r="P29" s="366" t="s">
        <v>379</v>
      </c>
      <c r="Q29" s="366" t="s">
        <v>379</v>
      </c>
      <c r="R29" s="366" t="s">
        <v>379</v>
      </c>
      <c r="S29" s="366" t="s">
        <v>379</v>
      </c>
      <c r="T29" s="366" t="s">
        <v>379</v>
      </c>
      <c r="U29" s="366" t="s">
        <v>379</v>
      </c>
      <c r="V29" s="366" t="s">
        <v>379</v>
      </c>
      <c r="W29" s="521" t="s">
        <v>1112</v>
      </c>
    </row>
    <row r="30" spans="1:23" s="6" customFormat="1" ht="88.2" customHeight="1" x14ac:dyDescent="0.25">
      <c r="A30" s="639" t="s">
        <v>306</v>
      </c>
      <c r="B30" s="631">
        <v>2020</v>
      </c>
      <c r="C30" s="547" t="s">
        <v>309</v>
      </c>
      <c r="D30" s="546" t="s">
        <v>310</v>
      </c>
      <c r="E30" s="546" t="s">
        <v>311</v>
      </c>
      <c r="F30" s="548" t="s">
        <v>1076</v>
      </c>
      <c r="G30" s="546" t="s">
        <v>1077</v>
      </c>
      <c r="H30" s="640" t="s">
        <v>467</v>
      </c>
      <c r="I30" s="640" t="s">
        <v>374</v>
      </c>
      <c r="J30" s="641"/>
      <c r="K30" s="640">
        <v>1640</v>
      </c>
      <c r="L30" s="640">
        <v>4</v>
      </c>
      <c r="M30" s="640">
        <v>0</v>
      </c>
      <c r="N30" s="640" t="s">
        <v>314</v>
      </c>
      <c r="O30" s="640" t="s">
        <v>314</v>
      </c>
      <c r="P30" s="640" t="s">
        <v>314</v>
      </c>
      <c r="Q30" s="640" t="s">
        <v>314</v>
      </c>
      <c r="R30" s="640" t="s">
        <v>314</v>
      </c>
      <c r="S30" s="640" t="s">
        <v>314</v>
      </c>
      <c r="T30" s="640" t="s">
        <v>314</v>
      </c>
      <c r="U30" s="640" t="s">
        <v>379</v>
      </c>
      <c r="V30" s="640" t="s">
        <v>379</v>
      </c>
      <c r="W30" s="644" t="s">
        <v>1113</v>
      </c>
    </row>
    <row r="78" spans="17:17" x14ac:dyDescent="0.25">
      <c r="Q78" s="673"/>
    </row>
    <row r="79" spans="17:17" x14ac:dyDescent="0.25">
      <c r="Q79" s="673"/>
    </row>
    <row r="80" spans="17:17" x14ac:dyDescent="0.25">
      <c r="Q80" s="673"/>
    </row>
    <row r="81" spans="17:17" x14ac:dyDescent="0.25">
      <c r="Q81" s="673"/>
    </row>
    <row r="82" spans="17:17" x14ac:dyDescent="0.25">
      <c r="Q82" s="673"/>
    </row>
    <row r="83" spans="17:17" x14ac:dyDescent="0.25">
      <c r="Q83" s="673"/>
    </row>
    <row r="84" spans="17:17" x14ac:dyDescent="0.25">
      <c r="Q84" s="673"/>
    </row>
    <row r="85" spans="17:17" x14ac:dyDescent="0.25">
      <c r="Q85" s="673"/>
    </row>
    <row r="86" spans="17:17" x14ac:dyDescent="0.25">
      <c r="Q86" s="673"/>
    </row>
    <row r="87" spans="17:17" x14ac:dyDescent="0.25">
      <c r="Q87" s="673"/>
    </row>
    <row r="88" spans="17:17" x14ac:dyDescent="0.25">
      <c r="Q88" s="673"/>
    </row>
    <row r="89" spans="17:17" x14ac:dyDescent="0.25">
      <c r="Q89" s="673"/>
    </row>
    <row r="90" spans="17:17" x14ac:dyDescent="0.25">
      <c r="Q90" s="673"/>
    </row>
    <row r="91" spans="17:17" x14ac:dyDescent="0.25">
      <c r="Q91" s="673"/>
    </row>
    <row r="92" spans="17:17" x14ac:dyDescent="0.25">
      <c r="Q92" s="673"/>
    </row>
  </sheetData>
  <autoFilter ref="A5:W6"/>
  <mergeCells count="24">
    <mergeCell ref="V5:V6"/>
    <mergeCell ref="W5:W6"/>
    <mergeCell ref="P5:P6"/>
    <mergeCell ref="Q5:Q6"/>
    <mergeCell ref="R5:R6"/>
    <mergeCell ref="S5:S6"/>
    <mergeCell ref="T5:T6"/>
    <mergeCell ref="U5:U6"/>
    <mergeCell ref="O5:O6"/>
    <mergeCell ref="P4:T4"/>
    <mergeCell ref="A5:A6"/>
    <mergeCell ref="B5:B6"/>
    <mergeCell ref="C5:C6"/>
    <mergeCell ref="D5:D6"/>
    <mergeCell ref="E5:E6"/>
    <mergeCell ref="F5:F6"/>
    <mergeCell ref="G5:G6"/>
    <mergeCell ref="H5:H6"/>
    <mergeCell ref="I5:I6"/>
    <mergeCell ref="J5:J6"/>
    <mergeCell ref="K5:K6"/>
    <mergeCell ref="L5:L6"/>
    <mergeCell ref="M5:M6"/>
    <mergeCell ref="N5:N6"/>
  </mergeCells>
  <dataValidations count="1">
    <dataValidation type="textLength" showInputMessage="1" showErrorMessage="1" sqref="J7:J29">
      <formula1>0</formula1>
      <formula2>150</formula2>
    </dataValidation>
  </dataValidations>
  <pageMargins left="0.11811023622047245" right="0.11811023622047245" top="0.35433070866141736" bottom="0.55118110236220474" header="0.31496062992125984" footer="0.31496062992125984"/>
  <pageSetup paperSize="9" scale="35" fitToHeight="0" orientation="landscape"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M92"/>
  <sheetViews>
    <sheetView zoomScale="80" zoomScaleNormal="80" workbookViewId="0">
      <selection activeCell="Q98" sqref="Q98"/>
    </sheetView>
  </sheetViews>
  <sheetFormatPr defaultColWidth="8.88671875" defaultRowHeight="13.2" x14ac:dyDescent="0.25"/>
  <cols>
    <col min="1" max="1" width="8.88671875" style="1"/>
    <col min="2" max="2" width="16.44140625" style="1" customWidth="1"/>
    <col min="3" max="4" width="13.33203125" style="1" customWidth="1"/>
    <col min="5" max="5" width="12.6640625" style="1" customWidth="1"/>
    <col min="6" max="6" width="11.33203125" style="1" customWidth="1"/>
    <col min="7" max="7" width="17.6640625" style="1" customWidth="1"/>
    <col min="8" max="9" width="10.88671875" style="1" customWidth="1"/>
    <col min="10" max="10" width="14.88671875" style="1" customWidth="1"/>
    <col min="11" max="11" width="8.44140625" style="1" bestFit="1" customWidth="1"/>
    <col min="12" max="12" width="18.6640625" style="1" customWidth="1"/>
    <col min="13" max="13" width="8.88671875" style="1"/>
    <col min="14" max="14" width="10.33203125" style="1" customWidth="1"/>
    <col min="15" max="15" width="18.33203125" style="1" customWidth="1"/>
    <col min="16" max="16" width="13.44140625" style="1" customWidth="1"/>
    <col min="17" max="17" width="30.33203125" style="1" customWidth="1"/>
    <col min="18" max="19" width="14.5546875" style="1" customWidth="1"/>
    <col min="20" max="21" width="10" style="1" customWidth="1"/>
    <col min="22" max="22" width="10.33203125" style="1" customWidth="1"/>
    <col min="23" max="23" width="14.5546875" style="1" customWidth="1"/>
    <col min="24" max="24" width="15" style="1" customWidth="1"/>
    <col min="25" max="25" width="15.33203125" style="1" customWidth="1"/>
    <col min="26" max="26" width="16.88671875" style="1" customWidth="1"/>
    <col min="27" max="27" width="35.5546875" style="1" customWidth="1"/>
    <col min="28" max="28" width="8.88671875" style="1"/>
    <col min="29" max="29" width="13" style="1" customWidth="1"/>
    <col min="30" max="16384" width="8.88671875" style="1"/>
  </cols>
  <sheetData>
    <row r="1" spans="1:39" ht="13.8" thickBot="1" x14ac:dyDescent="0.3">
      <c r="A1" s="9" t="s">
        <v>190</v>
      </c>
      <c r="B1" s="2"/>
      <c r="C1" s="2"/>
      <c r="D1" s="2"/>
      <c r="E1" s="2"/>
      <c r="F1" s="2"/>
      <c r="G1" s="2"/>
      <c r="H1" s="2"/>
      <c r="I1" s="2"/>
      <c r="AC1" s="2"/>
      <c r="AD1" s="11"/>
      <c r="AE1" s="11"/>
      <c r="AF1" s="12"/>
      <c r="AG1" s="11"/>
      <c r="AH1" s="11"/>
      <c r="AI1" s="11"/>
      <c r="AJ1" s="2"/>
      <c r="AK1" s="2"/>
      <c r="AL1" s="45"/>
      <c r="AM1" s="45"/>
    </row>
    <row r="2" spans="1:39" x14ac:dyDescent="0.25">
      <c r="A2" s="64"/>
      <c r="B2" s="95"/>
      <c r="C2" s="95"/>
      <c r="D2" s="95"/>
      <c r="E2" s="95"/>
      <c r="F2" s="95"/>
      <c r="G2" s="95"/>
      <c r="H2" s="764"/>
      <c r="I2" s="764"/>
      <c r="J2" s="764"/>
      <c r="K2" s="764"/>
      <c r="L2" s="764"/>
      <c r="M2" s="764"/>
      <c r="N2" s="764"/>
      <c r="O2" s="764"/>
      <c r="P2" s="764"/>
      <c r="Q2" s="764"/>
      <c r="R2" s="764"/>
      <c r="S2" s="764"/>
      <c r="T2" s="764"/>
      <c r="U2" s="764"/>
      <c r="V2" s="764"/>
      <c r="W2" s="764"/>
      <c r="X2" s="169"/>
      <c r="Y2" s="169"/>
      <c r="Z2" s="174" t="s">
        <v>53</v>
      </c>
      <c r="AA2" s="173" t="s">
        <v>305</v>
      </c>
      <c r="AD2" s="11"/>
      <c r="AE2" s="11"/>
      <c r="AF2" s="12"/>
      <c r="AG2" s="11"/>
      <c r="AH2" s="11"/>
      <c r="AI2" s="11"/>
      <c r="AJ2" s="3"/>
      <c r="AK2" s="2"/>
      <c r="AL2" s="45"/>
      <c r="AM2" s="9"/>
    </row>
    <row r="3" spans="1:39" ht="13.8" thickBot="1" x14ac:dyDescent="0.3">
      <c r="A3" s="98"/>
      <c r="B3" s="99"/>
      <c r="C3" s="99"/>
      <c r="D3" s="99"/>
      <c r="E3" s="99"/>
      <c r="F3" s="99"/>
      <c r="G3" s="99"/>
      <c r="H3" s="99"/>
      <c r="I3" s="99"/>
      <c r="J3" s="99"/>
      <c r="K3" s="99"/>
      <c r="L3" s="99"/>
      <c r="M3" s="99"/>
      <c r="N3" s="99"/>
      <c r="O3" s="99"/>
      <c r="P3" s="99"/>
      <c r="Q3" s="99"/>
      <c r="R3" s="765"/>
      <c r="S3" s="765"/>
      <c r="T3" s="765"/>
      <c r="U3" s="169"/>
      <c r="V3" s="95"/>
      <c r="W3" s="95"/>
      <c r="X3" s="95"/>
      <c r="Y3" s="95"/>
      <c r="Z3" s="175" t="s">
        <v>52</v>
      </c>
      <c r="AA3" s="269">
        <v>2020</v>
      </c>
      <c r="AD3" s="146"/>
      <c r="AE3" s="146"/>
      <c r="AF3" s="146"/>
      <c r="AG3" s="146"/>
      <c r="AH3" s="146"/>
      <c r="AI3" s="146"/>
      <c r="AJ3" s="146"/>
      <c r="AK3" s="146"/>
      <c r="AL3" s="146"/>
      <c r="AM3" s="146"/>
    </row>
    <row r="4" spans="1:39" ht="102.75" customHeight="1" thickBot="1" x14ac:dyDescent="0.3">
      <c r="A4" s="147" t="s">
        <v>0</v>
      </c>
      <c r="B4" s="148" t="s">
        <v>191</v>
      </c>
      <c r="C4" s="148" t="s">
        <v>192</v>
      </c>
      <c r="D4" s="148" t="s">
        <v>193</v>
      </c>
      <c r="E4" s="148" t="s">
        <v>64</v>
      </c>
      <c r="F4" s="149" t="s">
        <v>194</v>
      </c>
      <c r="G4" s="112" t="s">
        <v>261</v>
      </c>
      <c r="H4" s="150" t="s">
        <v>267</v>
      </c>
      <c r="I4" s="148" t="s">
        <v>262</v>
      </c>
      <c r="J4" s="151" t="s">
        <v>7</v>
      </c>
      <c r="K4" s="152" t="s">
        <v>195</v>
      </c>
      <c r="L4" s="148" t="s">
        <v>268</v>
      </c>
      <c r="M4" s="148" t="s">
        <v>196</v>
      </c>
      <c r="N4" s="148" t="s">
        <v>197</v>
      </c>
      <c r="O4" s="148" t="s">
        <v>198</v>
      </c>
      <c r="P4" s="148" t="s">
        <v>269</v>
      </c>
      <c r="Q4" s="153" t="s">
        <v>4</v>
      </c>
      <c r="R4" s="263" t="s">
        <v>199</v>
      </c>
      <c r="S4" s="263" t="s">
        <v>290</v>
      </c>
      <c r="T4" s="263" t="s">
        <v>200</v>
      </c>
      <c r="U4" s="264" t="s">
        <v>201</v>
      </c>
      <c r="V4" s="263" t="s">
        <v>291</v>
      </c>
      <c r="W4" s="263" t="s">
        <v>292</v>
      </c>
      <c r="X4" s="265" t="s">
        <v>293</v>
      </c>
      <c r="Y4" s="191" t="s">
        <v>270</v>
      </c>
      <c r="Z4" s="191" t="s">
        <v>271</v>
      </c>
      <c r="AA4" s="270" t="s">
        <v>167</v>
      </c>
      <c r="AB4" s="154"/>
      <c r="AC4" s="155"/>
      <c r="AD4" s="156"/>
      <c r="AE4" s="156"/>
      <c r="AF4" s="154"/>
      <c r="AG4" s="154"/>
      <c r="AH4" s="154"/>
      <c r="AI4" s="154"/>
      <c r="AJ4" s="154"/>
      <c r="AK4" s="154"/>
    </row>
    <row r="5" spans="1:39" s="4" customFormat="1" ht="52.8" x14ac:dyDescent="0.25">
      <c r="A5" s="233" t="s">
        <v>306</v>
      </c>
      <c r="B5" s="158" t="s">
        <v>480</v>
      </c>
      <c r="C5" s="158" t="s">
        <v>481</v>
      </c>
      <c r="D5" s="158" t="s">
        <v>312</v>
      </c>
      <c r="E5" s="158" t="s">
        <v>314</v>
      </c>
      <c r="F5" s="158" t="s">
        <v>312</v>
      </c>
      <c r="G5" s="187" t="s">
        <v>482</v>
      </c>
      <c r="H5" s="158" t="s">
        <v>483</v>
      </c>
      <c r="I5" s="158" t="s">
        <v>484</v>
      </c>
      <c r="J5" s="159" t="s">
        <v>485</v>
      </c>
      <c r="K5" s="157">
        <v>28</v>
      </c>
      <c r="L5" s="160" t="s">
        <v>486</v>
      </c>
      <c r="M5" s="160">
        <v>81</v>
      </c>
      <c r="N5" s="160" t="s">
        <v>487</v>
      </c>
      <c r="O5" s="158" t="s">
        <v>488</v>
      </c>
      <c r="P5" s="158" t="s">
        <v>489</v>
      </c>
      <c r="Q5" s="201" t="s">
        <v>490</v>
      </c>
      <c r="R5" s="267" t="s">
        <v>853</v>
      </c>
      <c r="S5" s="267"/>
      <c r="T5" s="267">
        <v>27</v>
      </c>
      <c r="U5" s="267">
        <v>70</v>
      </c>
      <c r="V5" s="266" t="s">
        <v>314</v>
      </c>
      <c r="W5" s="267" t="s">
        <v>312</v>
      </c>
      <c r="X5" s="267" t="s">
        <v>312</v>
      </c>
      <c r="Y5" s="192"/>
      <c r="Z5" s="361"/>
      <c r="AA5" s="363" t="s">
        <v>854</v>
      </c>
      <c r="AB5" s="154"/>
      <c r="AC5" s="155"/>
      <c r="AD5" s="156"/>
      <c r="AE5" s="156"/>
      <c r="AF5" s="154"/>
      <c r="AG5" s="154"/>
      <c r="AH5" s="154"/>
      <c r="AI5" s="154"/>
      <c r="AJ5" s="154"/>
      <c r="AK5" s="154"/>
    </row>
    <row r="6" spans="1:39" s="4" customFormat="1" ht="52.8" x14ac:dyDescent="0.25">
      <c r="A6" s="233" t="s">
        <v>306</v>
      </c>
      <c r="B6" s="158" t="s">
        <v>480</v>
      </c>
      <c r="C6" s="158" t="s">
        <v>491</v>
      </c>
      <c r="D6" s="187" t="s">
        <v>312</v>
      </c>
      <c r="E6" s="187" t="s">
        <v>314</v>
      </c>
      <c r="F6" s="187" t="s">
        <v>312</v>
      </c>
      <c r="G6" s="187" t="s">
        <v>482</v>
      </c>
      <c r="H6" s="187" t="s">
        <v>483</v>
      </c>
      <c r="I6" s="187" t="s">
        <v>492</v>
      </c>
      <c r="J6" s="159" t="s">
        <v>493</v>
      </c>
      <c r="K6" s="189">
        <v>23</v>
      </c>
      <c r="L6" s="189" t="s">
        <v>486</v>
      </c>
      <c r="M6" s="189">
        <v>60</v>
      </c>
      <c r="N6" s="160" t="s">
        <v>494</v>
      </c>
      <c r="O6" s="187" t="s">
        <v>488</v>
      </c>
      <c r="P6" s="187" t="s">
        <v>489</v>
      </c>
      <c r="Q6" s="158" t="s">
        <v>490</v>
      </c>
      <c r="R6" s="267" t="s">
        <v>853</v>
      </c>
      <c r="S6" s="268"/>
      <c r="T6" s="268">
        <v>21</v>
      </c>
      <c r="U6" s="268">
        <v>62</v>
      </c>
      <c r="V6" s="266" t="s">
        <v>314</v>
      </c>
      <c r="W6" s="267" t="s">
        <v>312</v>
      </c>
      <c r="X6" s="267" t="s">
        <v>312</v>
      </c>
      <c r="Y6" s="193"/>
      <c r="Z6" s="362"/>
      <c r="AA6" s="363" t="s">
        <v>855</v>
      </c>
      <c r="AB6" s="154"/>
      <c r="AC6" s="155"/>
      <c r="AD6" s="156"/>
      <c r="AE6" s="156"/>
      <c r="AF6" s="154"/>
      <c r="AG6" s="154"/>
      <c r="AH6" s="154"/>
      <c r="AI6" s="154"/>
      <c r="AJ6" s="154"/>
      <c r="AK6" s="154"/>
    </row>
    <row r="7" spans="1:39" s="4" customFormat="1" ht="66" x14ac:dyDescent="0.25">
      <c r="A7" s="251" t="s">
        <v>306</v>
      </c>
      <c r="B7" s="252" t="s">
        <v>495</v>
      </c>
      <c r="C7" s="158" t="s">
        <v>496</v>
      </c>
      <c r="D7" s="187" t="s">
        <v>312</v>
      </c>
      <c r="E7" s="187" t="s">
        <v>314</v>
      </c>
      <c r="F7" s="187" t="s">
        <v>312</v>
      </c>
      <c r="G7" s="187" t="s">
        <v>497</v>
      </c>
      <c r="H7" s="187" t="s">
        <v>483</v>
      </c>
      <c r="I7" s="187" t="s">
        <v>498</v>
      </c>
      <c r="J7" s="159" t="s">
        <v>493</v>
      </c>
      <c r="K7" s="189">
        <v>18</v>
      </c>
      <c r="L7" s="189" t="s">
        <v>499</v>
      </c>
      <c r="M7" s="189">
        <v>830</v>
      </c>
      <c r="N7" s="160" t="s">
        <v>500</v>
      </c>
      <c r="O7" s="187" t="s">
        <v>488</v>
      </c>
      <c r="P7" s="187" t="s">
        <v>501</v>
      </c>
      <c r="Q7" s="187" t="s">
        <v>502</v>
      </c>
      <c r="R7" s="267" t="s">
        <v>853</v>
      </c>
      <c r="S7" s="268"/>
      <c r="T7" s="268">
        <v>16</v>
      </c>
      <c r="U7" s="268">
        <v>777</v>
      </c>
      <c r="V7" s="266" t="s">
        <v>314</v>
      </c>
      <c r="W7" s="267" t="s">
        <v>312</v>
      </c>
      <c r="X7" s="267" t="s">
        <v>312</v>
      </c>
      <c r="Y7" s="193"/>
      <c r="Z7" s="362"/>
      <c r="AA7" s="363" t="s">
        <v>856</v>
      </c>
      <c r="AB7" s="154"/>
      <c r="AC7" s="155"/>
      <c r="AD7" s="156"/>
      <c r="AE7" s="156"/>
      <c r="AF7" s="154"/>
      <c r="AG7" s="154"/>
      <c r="AH7" s="154"/>
      <c r="AI7" s="154"/>
      <c r="AJ7" s="154"/>
      <c r="AK7" s="154"/>
    </row>
    <row r="8" spans="1:39" ht="66" x14ac:dyDescent="0.25">
      <c r="A8" s="251" t="s">
        <v>306</v>
      </c>
      <c r="B8" s="252" t="s">
        <v>495</v>
      </c>
      <c r="C8" s="158" t="s">
        <v>496</v>
      </c>
      <c r="D8" s="187" t="s">
        <v>312</v>
      </c>
      <c r="E8" s="187" t="s">
        <v>314</v>
      </c>
      <c r="F8" s="187" t="s">
        <v>312</v>
      </c>
      <c r="G8" s="187" t="s">
        <v>497</v>
      </c>
      <c r="H8" s="187" t="s">
        <v>483</v>
      </c>
      <c r="I8" s="187" t="s">
        <v>498</v>
      </c>
      <c r="J8" s="159" t="s">
        <v>493</v>
      </c>
      <c r="K8" s="189">
        <v>18</v>
      </c>
      <c r="L8" s="189" t="s">
        <v>486</v>
      </c>
      <c r="M8" s="189">
        <v>35</v>
      </c>
      <c r="N8" s="160" t="s">
        <v>500</v>
      </c>
      <c r="O8" s="187" t="s">
        <v>488</v>
      </c>
      <c r="P8" s="187" t="s">
        <v>501</v>
      </c>
      <c r="Q8" s="187" t="s">
        <v>502</v>
      </c>
      <c r="R8" s="267" t="s">
        <v>853</v>
      </c>
      <c r="S8" s="268"/>
      <c r="T8" s="268">
        <v>16</v>
      </c>
      <c r="U8" s="268">
        <v>28</v>
      </c>
      <c r="V8" s="266" t="s">
        <v>314</v>
      </c>
      <c r="W8" s="267" t="s">
        <v>312</v>
      </c>
      <c r="X8" s="267" t="s">
        <v>312</v>
      </c>
      <c r="Y8" s="193"/>
      <c r="Z8" s="362"/>
      <c r="AA8" s="363" t="s">
        <v>857</v>
      </c>
    </row>
    <row r="9" spans="1:39" ht="66" x14ac:dyDescent="0.25">
      <c r="A9" s="249" t="s">
        <v>306</v>
      </c>
      <c r="B9" s="187" t="s">
        <v>503</v>
      </c>
      <c r="C9" s="158" t="s">
        <v>504</v>
      </c>
      <c r="D9" s="187" t="s">
        <v>312</v>
      </c>
      <c r="E9" s="187" t="s">
        <v>314</v>
      </c>
      <c r="F9" s="187" t="s">
        <v>312</v>
      </c>
      <c r="G9" s="187" t="s">
        <v>505</v>
      </c>
      <c r="H9" s="187" t="s">
        <v>320</v>
      </c>
      <c r="I9" s="187" t="s">
        <v>506</v>
      </c>
      <c r="J9" s="159" t="s">
        <v>493</v>
      </c>
      <c r="K9" s="189">
        <v>12</v>
      </c>
      <c r="L9" s="189" t="s">
        <v>499</v>
      </c>
      <c r="M9" s="189">
        <v>830</v>
      </c>
      <c r="N9" s="160" t="s">
        <v>500</v>
      </c>
      <c r="O9" s="187" t="s">
        <v>488</v>
      </c>
      <c r="P9" s="187" t="s">
        <v>507</v>
      </c>
      <c r="Q9" s="187" t="s">
        <v>502</v>
      </c>
      <c r="R9" s="267" t="s">
        <v>853</v>
      </c>
      <c r="S9" s="268"/>
      <c r="T9" s="268">
        <v>11</v>
      </c>
      <c r="U9" s="268">
        <v>750</v>
      </c>
      <c r="V9" s="266" t="s">
        <v>314</v>
      </c>
      <c r="W9" s="267" t="s">
        <v>312</v>
      </c>
      <c r="X9" s="267" t="s">
        <v>312</v>
      </c>
      <c r="Y9" s="193"/>
      <c r="Z9" s="362"/>
      <c r="AA9" s="363" t="s">
        <v>856</v>
      </c>
    </row>
    <row r="10" spans="1:39" ht="66" x14ac:dyDescent="0.25">
      <c r="A10" s="187" t="s">
        <v>306</v>
      </c>
      <c r="B10" s="187" t="s">
        <v>503</v>
      </c>
      <c r="C10" s="158" t="s">
        <v>504</v>
      </c>
      <c r="D10" s="187" t="s">
        <v>312</v>
      </c>
      <c r="E10" s="187" t="s">
        <v>314</v>
      </c>
      <c r="F10" s="187" t="s">
        <v>312</v>
      </c>
      <c r="G10" s="187" t="s">
        <v>505</v>
      </c>
      <c r="H10" s="187" t="s">
        <v>320</v>
      </c>
      <c r="I10" s="187" t="s">
        <v>506</v>
      </c>
      <c r="J10" s="159" t="s">
        <v>493</v>
      </c>
      <c r="K10" s="189">
        <v>12</v>
      </c>
      <c r="L10" s="189" t="s">
        <v>486</v>
      </c>
      <c r="M10" s="189">
        <v>35</v>
      </c>
      <c r="N10" s="160" t="s">
        <v>500</v>
      </c>
      <c r="O10" s="187" t="s">
        <v>488</v>
      </c>
      <c r="P10" s="187" t="s">
        <v>507</v>
      </c>
      <c r="Q10" s="187" t="s">
        <v>502</v>
      </c>
      <c r="R10" s="267" t="s">
        <v>853</v>
      </c>
      <c r="S10" s="268"/>
      <c r="T10" s="268">
        <v>11</v>
      </c>
      <c r="U10" s="268">
        <v>30</v>
      </c>
      <c r="V10" s="266" t="s">
        <v>314</v>
      </c>
      <c r="W10" s="267" t="s">
        <v>312</v>
      </c>
      <c r="X10" s="267" t="s">
        <v>312</v>
      </c>
      <c r="Y10" s="193"/>
      <c r="Z10" s="362"/>
      <c r="AA10" s="363" t="s">
        <v>857</v>
      </c>
    </row>
    <row r="11" spans="1:39" x14ac:dyDescent="0.25">
      <c r="A11" s="6"/>
      <c r="B11" s="6"/>
      <c r="C11" s="6"/>
      <c r="D11" s="6"/>
    </row>
    <row r="12" spans="1:39" x14ac:dyDescent="0.25">
      <c r="A12" s="6"/>
      <c r="B12" s="6"/>
      <c r="C12" s="6"/>
      <c r="D12" s="6"/>
    </row>
    <row r="13" spans="1:39" x14ac:dyDescent="0.25">
      <c r="A13" s="6"/>
      <c r="B13" s="6"/>
      <c r="C13" s="6"/>
      <c r="D13" s="6"/>
    </row>
    <row r="14" spans="1:39" x14ac:dyDescent="0.25">
      <c r="A14" s="3"/>
      <c r="B14" s="6"/>
      <c r="C14" s="6"/>
      <c r="D14" s="6"/>
    </row>
    <row r="15" spans="1:39" x14ac:dyDescent="0.25">
      <c r="A15" s="6"/>
      <c r="B15" s="6"/>
      <c r="C15" s="6"/>
      <c r="D15" s="6"/>
    </row>
    <row r="16" spans="1:39" x14ac:dyDescent="0.25">
      <c r="A16" s="6"/>
      <c r="B16" s="6"/>
      <c r="C16" s="6"/>
      <c r="D16" s="6"/>
    </row>
    <row r="17" spans="1:4" x14ac:dyDescent="0.25">
      <c r="A17" s="6"/>
      <c r="B17" s="6"/>
      <c r="C17" s="6"/>
      <c r="D17" s="6"/>
    </row>
    <row r="18" spans="1:4" x14ac:dyDescent="0.25">
      <c r="A18" s="6"/>
      <c r="B18" s="6"/>
      <c r="C18" s="6"/>
      <c r="D18" s="6"/>
    </row>
    <row r="19" spans="1:4" x14ac:dyDescent="0.25">
      <c r="A19" s="6"/>
      <c r="B19" s="6"/>
      <c r="C19" s="6"/>
      <c r="D19" s="6"/>
    </row>
    <row r="20" spans="1:4" x14ac:dyDescent="0.25">
      <c r="A20" s="6"/>
      <c r="B20" s="6"/>
      <c r="C20" s="6"/>
      <c r="D20" s="6"/>
    </row>
    <row r="78" spans="17:17" x14ac:dyDescent="0.25">
      <c r="Q78" s="667"/>
    </row>
    <row r="79" spans="17:17" x14ac:dyDescent="0.25">
      <c r="Q79" s="667"/>
    </row>
    <row r="80" spans="17:17" x14ac:dyDescent="0.25">
      <c r="Q80" s="667"/>
    </row>
    <row r="81" spans="17:17" x14ac:dyDescent="0.25">
      <c r="Q81" s="667"/>
    </row>
    <row r="82" spans="17:17" x14ac:dyDescent="0.25">
      <c r="Q82" s="667"/>
    </row>
    <row r="83" spans="17:17" x14ac:dyDescent="0.25">
      <c r="Q83" s="667"/>
    </row>
    <row r="84" spans="17:17" x14ac:dyDescent="0.25">
      <c r="Q84" s="667"/>
    </row>
    <row r="85" spans="17:17" x14ac:dyDescent="0.25">
      <c r="Q85" s="667"/>
    </row>
    <row r="86" spans="17:17" x14ac:dyDescent="0.25">
      <c r="Q86" s="667"/>
    </row>
    <row r="87" spans="17:17" x14ac:dyDescent="0.25">
      <c r="Q87" s="667"/>
    </row>
    <row r="88" spans="17:17" x14ac:dyDescent="0.25">
      <c r="Q88" s="667"/>
    </row>
    <row r="89" spans="17:17" x14ac:dyDescent="0.25">
      <c r="Q89" s="667"/>
    </row>
    <row r="90" spans="17:17" x14ac:dyDescent="0.25">
      <c r="Q90" s="667"/>
    </row>
    <row r="91" spans="17:17" x14ac:dyDescent="0.25">
      <c r="Q91" s="667"/>
    </row>
    <row r="92" spans="17:17" x14ac:dyDescent="0.25">
      <c r="Q92" s="667"/>
    </row>
  </sheetData>
  <autoFilter ref="A4:AA4"/>
  <mergeCells count="8">
    <mergeCell ref="R2:T2"/>
    <mergeCell ref="U2:W2"/>
    <mergeCell ref="R3:T3"/>
    <mergeCell ref="H2:I2"/>
    <mergeCell ref="J2:K2"/>
    <mergeCell ref="L2:M2"/>
    <mergeCell ref="N2:O2"/>
    <mergeCell ref="P2:Q2"/>
  </mergeCells>
  <pageMargins left="0.70866141732283472" right="0.70866141732283472" top="0.74803149606299213" bottom="0.74803149606299213" header="0.31496062992125984" footer="0.31496062992125984"/>
  <pageSetup paperSize="9" scale="5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92"/>
  <sheetViews>
    <sheetView topLeftCell="D1" workbookViewId="0">
      <pane ySplit="4" topLeftCell="A5" activePane="bottomLeft" state="frozen"/>
      <selection activeCell="Q98" sqref="Q98"/>
      <selection pane="bottomLeft" activeCell="Q98" sqref="Q98"/>
    </sheetView>
  </sheetViews>
  <sheetFormatPr defaultColWidth="8.88671875" defaultRowHeight="13.2" x14ac:dyDescent="0.25"/>
  <cols>
    <col min="2" max="2" width="43.6640625" customWidth="1"/>
    <col min="3" max="3" width="20.44140625" customWidth="1"/>
    <col min="4" max="4" width="40.44140625" customWidth="1"/>
    <col min="5" max="5" width="15.33203125" customWidth="1"/>
    <col min="6" max="6" width="11" customWidth="1"/>
    <col min="7" max="7" width="18.33203125" customWidth="1"/>
    <col min="8" max="8" width="10.5546875" customWidth="1"/>
    <col min="9" max="9" width="20.109375" customWidth="1"/>
    <col min="10" max="10" width="12.6640625" customWidth="1"/>
    <col min="11" max="11" width="13.6640625" customWidth="1"/>
    <col min="12" max="12" width="16" customWidth="1"/>
    <col min="13" max="13" width="12.109375" customWidth="1"/>
    <col min="14" max="14" width="12.88671875" customWidth="1"/>
    <col min="15" max="15" width="17.5546875" customWidth="1"/>
    <col min="16" max="16" width="13.44140625" customWidth="1"/>
  </cols>
  <sheetData>
    <row r="1" spans="1:16" ht="13.8" thickBot="1" x14ac:dyDescent="0.3">
      <c r="A1" s="9" t="s">
        <v>202</v>
      </c>
      <c r="B1" s="161"/>
      <c r="C1" s="161"/>
      <c r="D1" s="162"/>
      <c r="E1" s="60"/>
      <c r="F1" s="60"/>
      <c r="G1" s="61"/>
      <c r="H1" s="60"/>
      <c r="I1" s="60"/>
      <c r="J1" s="60"/>
      <c r="K1" s="61"/>
      <c r="L1" s="61"/>
      <c r="M1" s="61"/>
      <c r="N1" s="61"/>
      <c r="O1" s="61"/>
      <c r="P1" s="62"/>
    </row>
    <row r="2" spans="1:16" x14ac:dyDescent="0.25">
      <c r="J2" s="31"/>
      <c r="K2" s="31"/>
      <c r="L2" s="176" t="s">
        <v>53</v>
      </c>
      <c r="M2" s="173" t="s">
        <v>305</v>
      </c>
    </row>
    <row r="3" spans="1:16" ht="13.8" thickBot="1" x14ac:dyDescent="0.3">
      <c r="J3" s="169"/>
      <c r="K3" s="169"/>
      <c r="L3" s="177" t="s">
        <v>52</v>
      </c>
      <c r="M3" s="370">
        <v>2020</v>
      </c>
    </row>
    <row r="4" spans="1:16" ht="84.75" customHeight="1" x14ac:dyDescent="0.25">
      <c r="A4" s="163" t="s">
        <v>0</v>
      </c>
      <c r="B4" s="164" t="s">
        <v>191</v>
      </c>
      <c r="C4" s="164" t="s">
        <v>192</v>
      </c>
      <c r="D4" s="164" t="s">
        <v>203</v>
      </c>
      <c r="E4" s="164" t="s">
        <v>204</v>
      </c>
      <c r="F4" s="164" t="s">
        <v>205</v>
      </c>
      <c r="G4" s="164" t="s">
        <v>4</v>
      </c>
      <c r="H4" s="258" t="s">
        <v>304</v>
      </c>
      <c r="I4" s="259" t="s">
        <v>206</v>
      </c>
      <c r="J4" s="259" t="s">
        <v>294</v>
      </c>
      <c r="K4" s="259" t="s">
        <v>295</v>
      </c>
      <c r="L4" s="194" t="s">
        <v>207</v>
      </c>
      <c r="M4" s="258" t="s">
        <v>88</v>
      </c>
    </row>
    <row r="5" spans="1:16" ht="26.4" x14ac:dyDescent="0.25">
      <c r="A5" s="250" t="s">
        <v>306</v>
      </c>
      <c r="B5" s="253" t="s">
        <v>480</v>
      </c>
      <c r="C5" s="254" t="s">
        <v>481</v>
      </c>
      <c r="D5" s="250" t="s">
        <v>508</v>
      </c>
      <c r="E5" s="255" t="s">
        <v>509</v>
      </c>
      <c r="F5" s="255" t="s">
        <v>312</v>
      </c>
      <c r="G5" s="176"/>
      <c r="H5" s="260" t="s">
        <v>312</v>
      </c>
      <c r="I5" s="283" t="s">
        <v>489</v>
      </c>
      <c r="J5" s="261" t="s">
        <v>312</v>
      </c>
      <c r="K5" s="262" t="s">
        <v>314</v>
      </c>
      <c r="L5" s="364"/>
      <c r="M5" s="226"/>
    </row>
    <row r="6" spans="1:16" x14ac:dyDescent="0.25">
      <c r="A6" s="250" t="s">
        <v>306</v>
      </c>
      <c r="B6" s="253" t="s">
        <v>480</v>
      </c>
      <c r="C6" s="254" t="s">
        <v>481</v>
      </c>
      <c r="D6" s="256" t="s">
        <v>510</v>
      </c>
      <c r="E6" s="257" t="s">
        <v>373</v>
      </c>
      <c r="F6" s="257" t="s">
        <v>314</v>
      </c>
      <c r="G6" s="176"/>
      <c r="H6" s="260" t="s">
        <v>312</v>
      </c>
      <c r="I6" s="283" t="s">
        <v>858</v>
      </c>
      <c r="J6" s="261" t="s">
        <v>314</v>
      </c>
      <c r="K6" s="262" t="s">
        <v>314</v>
      </c>
      <c r="L6" s="364"/>
      <c r="M6" s="226"/>
    </row>
    <row r="7" spans="1:16" ht="26.4" x14ac:dyDescent="0.25">
      <c r="A7" s="250" t="s">
        <v>306</v>
      </c>
      <c r="B7" s="253" t="s">
        <v>480</v>
      </c>
      <c r="C7" s="254" t="s">
        <v>481</v>
      </c>
      <c r="D7" s="250" t="s">
        <v>511</v>
      </c>
      <c r="E7" s="255" t="s">
        <v>373</v>
      </c>
      <c r="F7" s="255" t="s">
        <v>314</v>
      </c>
      <c r="G7" s="176"/>
      <c r="H7" s="260" t="s">
        <v>312</v>
      </c>
      <c r="I7" s="283" t="s">
        <v>859</v>
      </c>
      <c r="J7" s="261" t="s">
        <v>312</v>
      </c>
      <c r="K7" s="262" t="s">
        <v>314</v>
      </c>
      <c r="L7" s="364"/>
      <c r="M7" s="226"/>
    </row>
    <row r="8" spans="1:16" x14ac:dyDescent="0.25">
      <c r="A8" s="250" t="s">
        <v>306</v>
      </c>
      <c r="B8" s="253" t="s">
        <v>480</v>
      </c>
      <c r="C8" s="254" t="s">
        <v>481</v>
      </c>
      <c r="D8" s="250" t="s">
        <v>512</v>
      </c>
      <c r="E8" s="255" t="s">
        <v>373</v>
      </c>
      <c r="F8" s="255" t="s">
        <v>314</v>
      </c>
      <c r="G8" s="176"/>
      <c r="H8" s="260" t="s">
        <v>312</v>
      </c>
      <c r="I8" s="283" t="s">
        <v>860</v>
      </c>
      <c r="J8" s="261" t="s">
        <v>312</v>
      </c>
      <c r="K8" s="262" t="s">
        <v>314</v>
      </c>
      <c r="L8" s="364"/>
      <c r="M8" s="226"/>
    </row>
    <row r="9" spans="1:16" x14ac:dyDescent="0.25">
      <c r="A9" s="250" t="s">
        <v>306</v>
      </c>
      <c r="B9" s="253" t="s">
        <v>480</v>
      </c>
      <c r="C9" s="254" t="s">
        <v>481</v>
      </c>
      <c r="D9" s="250" t="s">
        <v>513</v>
      </c>
      <c r="E9" s="255" t="s">
        <v>373</v>
      </c>
      <c r="F9" s="255" t="s">
        <v>314</v>
      </c>
      <c r="G9" s="176"/>
      <c r="H9" s="260" t="s">
        <v>312</v>
      </c>
      <c r="I9" s="283" t="s">
        <v>858</v>
      </c>
      <c r="J9" s="261" t="s">
        <v>314</v>
      </c>
      <c r="K9" s="262" t="s">
        <v>314</v>
      </c>
      <c r="L9" s="364"/>
      <c r="M9" s="226"/>
    </row>
    <row r="10" spans="1:16" ht="26.4" x14ac:dyDescent="0.25">
      <c r="A10" s="250" t="s">
        <v>306</v>
      </c>
      <c r="B10" s="253" t="s">
        <v>480</v>
      </c>
      <c r="C10" s="250" t="s">
        <v>491</v>
      </c>
      <c r="D10" s="250" t="s">
        <v>508</v>
      </c>
      <c r="E10" s="255" t="s">
        <v>509</v>
      </c>
      <c r="F10" s="255" t="s">
        <v>312</v>
      </c>
      <c r="G10" s="176"/>
      <c r="H10" s="260" t="s">
        <v>312</v>
      </c>
      <c r="I10" s="283" t="s">
        <v>489</v>
      </c>
      <c r="J10" s="261" t="s">
        <v>312</v>
      </c>
      <c r="K10" s="262" t="s">
        <v>314</v>
      </c>
      <c r="L10" s="364"/>
      <c r="M10" s="226"/>
    </row>
    <row r="11" spans="1:16" x14ac:dyDescent="0.25">
      <c r="A11" s="250" t="s">
        <v>306</v>
      </c>
      <c r="B11" s="253" t="s">
        <v>480</v>
      </c>
      <c r="C11" s="250" t="s">
        <v>491</v>
      </c>
      <c r="D11" s="256" t="s">
        <v>510</v>
      </c>
      <c r="E11" s="257" t="s">
        <v>373</v>
      </c>
      <c r="F11" s="257" t="s">
        <v>314</v>
      </c>
      <c r="G11" s="176"/>
      <c r="H11" s="260" t="s">
        <v>312</v>
      </c>
      <c r="I11" s="283" t="s">
        <v>858</v>
      </c>
      <c r="J11" s="261" t="s">
        <v>314</v>
      </c>
      <c r="K11" s="262" t="s">
        <v>314</v>
      </c>
      <c r="L11" s="364"/>
      <c r="M11" s="226"/>
    </row>
    <row r="12" spans="1:16" ht="26.4" x14ac:dyDescent="0.25">
      <c r="A12" s="250" t="s">
        <v>306</v>
      </c>
      <c r="B12" s="253" t="s">
        <v>480</v>
      </c>
      <c r="C12" s="250" t="s">
        <v>491</v>
      </c>
      <c r="D12" s="250" t="s">
        <v>511</v>
      </c>
      <c r="E12" s="255" t="s">
        <v>373</v>
      </c>
      <c r="F12" s="255" t="s">
        <v>314</v>
      </c>
      <c r="G12" s="176"/>
      <c r="H12" s="260" t="s">
        <v>312</v>
      </c>
      <c r="I12" s="283" t="s">
        <v>859</v>
      </c>
      <c r="J12" s="261" t="s">
        <v>312</v>
      </c>
      <c r="K12" s="262" t="s">
        <v>314</v>
      </c>
      <c r="L12" s="364"/>
      <c r="M12" s="226"/>
    </row>
    <row r="13" spans="1:16" x14ac:dyDescent="0.25">
      <c r="A13" s="250" t="s">
        <v>306</v>
      </c>
      <c r="B13" s="253" t="s">
        <v>480</v>
      </c>
      <c r="C13" s="250" t="s">
        <v>491</v>
      </c>
      <c r="D13" s="250" t="s">
        <v>512</v>
      </c>
      <c r="E13" s="255" t="s">
        <v>373</v>
      </c>
      <c r="F13" s="255" t="s">
        <v>314</v>
      </c>
      <c r="G13" s="176"/>
      <c r="H13" s="260" t="s">
        <v>312</v>
      </c>
      <c r="I13" s="283" t="s">
        <v>860</v>
      </c>
      <c r="J13" s="261" t="s">
        <v>312</v>
      </c>
      <c r="K13" s="262" t="s">
        <v>314</v>
      </c>
      <c r="L13" s="364"/>
      <c r="M13" s="226"/>
    </row>
    <row r="14" spans="1:16" x14ac:dyDescent="0.25">
      <c r="A14" s="250" t="s">
        <v>306</v>
      </c>
      <c r="B14" s="253" t="s">
        <v>480</v>
      </c>
      <c r="C14" s="250" t="s">
        <v>491</v>
      </c>
      <c r="D14" s="250" t="s">
        <v>513</v>
      </c>
      <c r="E14" s="255" t="s">
        <v>373</v>
      </c>
      <c r="F14" s="255" t="s">
        <v>314</v>
      </c>
      <c r="G14" s="176"/>
      <c r="H14" s="260" t="s">
        <v>312</v>
      </c>
      <c r="I14" s="283" t="s">
        <v>858</v>
      </c>
      <c r="J14" s="261" t="s">
        <v>314</v>
      </c>
      <c r="K14" s="262" t="s">
        <v>314</v>
      </c>
      <c r="L14" s="364"/>
      <c r="M14" s="226"/>
    </row>
    <row r="15" spans="1:16" ht="26.4" x14ac:dyDescent="0.25">
      <c r="A15" s="250" t="s">
        <v>306</v>
      </c>
      <c r="B15" s="253" t="s">
        <v>495</v>
      </c>
      <c r="C15" s="250" t="s">
        <v>496</v>
      </c>
      <c r="D15" s="250" t="s">
        <v>514</v>
      </c>
      <c r="E15" s="255" t="s">
        <v>509</v>
      </c>
      <c r="F15" s="255" t="s">
        <v>312</v>
      </c>
      <c r="G15" s="176"/>
      <c r="H15" s="260" t="s">
        <v>312</v>
      </c>
      <c r="I15" s="283" t="s">
        <v>861</v>
      </c>
      <c r="J15" s="261" t="s">
        <v>312</v>
      </c>
      <c r="K15" s="262" t="s">
        <v>314</v>
      </c>
      <c r="L15" s="364"/>
      <c r="M15" s="226"/>
    </row>
    <row r="16" spans="1:16" ht="26.4" x14ac:dyDescent="0.25">
      <c r="A16" s="250" t="s">
        <v>306</v>
      </c>
      <c r="B16" s="253" t="s">
        <v>495</v>
      </c>
      <c r="C16" s="250" t="s">
        <v>496</v>
      </c>
      <c r="D16" s="250" t="s">
        <v>515</v>
      </c>
      <c r="E16" s="255" t="s">
        <v>509</v>
      </c>
      <c r="F16" s="255" t="s">
        <v>312</v>
      </c>
      <c r="G16" s="176"/>
      <c r="H16" s="260" t="s">
        <v>312</v>
      </c>
      <c r="I16" s="283" t="s">
        <v>861</v>
      </c>
      <c r="J16" s="261" t="s">
        <v>312</v>
      </c>
      <c r="K16" s="262" t="s">
        <v>314</v>
      </c>
      <c r="L16" s="364"/>
      <c r="M16" s="226"/>
    </row>
    <row r="17" spans="1:13" ht="26.4" x14ac:dyDescent="0.25">
      <c r="A17" s="250" t="s">
        <v>306</v>
      </c>
      <c r="B17" s="253" t="s">
        <v>495</v>
      </c>
      <c r="C17" s="250" t="s">
        <v>496</v>
      </c>
      <c r="D17" s="250" t="s">
        <v>511</v>
      </c>
      <c r="E17" s="255" t="s">
        <v>373</v>
      </c>
      <c r="F17" s="255" t="s">
        <v>314</v>
      </c>
      <c r="G17" s="176"/>
      <c r="H17" s="260" t="s">
        <v>312</v>
      </c>
      <c r="I17" s="283" t="s">
        <v>859</v>
      </c>
      <c r="J17" s="261" t="s">
        <v>312</v>
      </c>
      <c r="K17" s="262" t="s">
        <v>314</v>
      </c>
      <c r="L17" s="364"/>
      <c r="M17" s="226"/>
    </row>
    <row r="18" spans="1:13" x14ac:dyDescent="0.25">
      <c r="A18" s="250" t="s">
        <v>306</v>
      </c>
      <c r="B18" s="253" t="s">
        <v>495</v>
      </c>
      <c r="C18" s="250" t="s">
        <v>496</v>
      </c>
      <c r="D18" s="250" t="s">
        <v>513</v>
      </c>
      <c r="E18" s="255" t="s">
        <v>373</v>
      </c>
      <c r="F18" s="255" t="s">
        <v>314</v>
      </c>
      <c r="G18" s="176"/>
      <c r="H18" s="260" t="s">
        <v>312</v>
      </c>
      <c r="I18" s="283" t="s">
        <v>858</v>
      </c>
      <c r="J18" s="261" t="s">
        <v>314</v>
      </c>
      <c r="K18" s="262" t="s">
        <v>314</v>
      </c>
      <c r="L18" s="364"/>
      <c r="M18" s="226"/>
    </row>
    <row r="19" spans="1:13" ht="26.4" x14ac:dyDescent="0.25">
      <c r="A19" s="250" t="s">
        <v>306</v>
      </c>
      <c r="B19" s="253" t="s">
        <v>503</v>
      </c>
      <c r="C19" s="250" t="s">
        <v>504</v>
      </c>
      <c r="D19" s="250" t="s">
        <v>514</v>
      </c>
      <c r="E19" s="255" t="s">
        <v>509</v>
      </c>
      <c r="F19" s="255" t="s">
        <v>312</v>
      </c>
      <c r="G19" s="176"/>
      <c r="H19" s="260" t="s">
        <v>312</v>
      </c>
      <c r="I19" s="283" t="s">
        <v>861</v>
      </c>
      <c r="J19" s="261" t="s">
        <v>312</v>
      </c>
      <c r="K19" s="262" t="s">
        <v>314</v>
      </c>
      <c r="L19" s="364"/>
      <c r="M19" s="226"/>
    </row>
    <row r="20" spans="1:13" ht="26.4" x14ac:dyDescent="0.25">
      <c r="A20" s="250" t="s">
        <v>306</v>
      </c>
      <c r="B20" s="253" t="s">
        <v>503</v>
      </c>
      <c r="C20" s="250" t="s">
        <v>504</v>
      </c>
      <c r="D20" s="250" t="s">
        <v>516</v>
      </c>
      <c r="E20" s="255" t="s">
        <v>509</v>
      </c>
      <c r="F20" s="255" t="s">
        <v>312</v>
      </c>
      <c r="G20" s="176"/>
      <c r="H20" s="260" t="s">
        <v>312</v>
      </c>
      <c r="I20" s="283" t="s">
        <v>861</v>
      </c>
      <c r="J20" s="261" t="s">
        <v>312</v>
      </c>
      <c r="K20" s="262" t="s">
        <v>314</v>
      </c>
      <c r="L20" s="364"/>
      <c r="M20" s="226"/>
    </row>
    <row r="21" spans="1:13" ht="26.4" x14ac:dyDescent="0.25">
      <c r="A21" s="250" t="s">
        <v>306</v>
      </c>
      <c r="B21" s="253" t="s">
        <v>503</v>
      </c>
      <c r="C21" s="250" t="s">
        <v>504</v>
      </c>
      <c r="D21" s="250" t="s">
        <v>511</v>
      </c>
      <c r="E21" s="255" t="s">
        <v>373</v>
      </c>
      <c r="F21" s="255" t="s">
        <v>314</v>
      </c>
      <c r="G21" s="176"/>
      <c r="H21" s="260" t="s">
        <v>312</v>
      </c>
      <c r="I21" s="283" t="s">
        <v>859</v>
      </c>
      <c r="J21" s="261" t="s">
        <v>312</v>
      </c>
      <c r="K21" s="262" t="s">
        <v>314</v>
      </c>
      <c r="L21" s="364"/>
      <c r="M21" s="226"/>
    </row>
    <row r="22" spans="1:13" x14ac:dyDescent="0.25">
      <c r="A22" s="250" t="s">
        <v>306</v>
      </c>
      <c r="B22" s="250" t="s">
        <v>503</v>
      </c>
      <c r="C22" s="250" t="s">
        <v>504</v>
      </c>
      <c r="D22" s="250" t="s">
        <v>513</v>
      </c>
      <c r="E22" s="255" t="s">
        <v>373</v>
      </c>
      <c r="F22" s="255" t="s">
        <v>314</v>
      </c>
      <c r="G22" s="176"/>
      <c r="H22" s="260" t="s">
        <v>312</v>
      </c>
      <c r="I22" s="283" t="s">
        <v>858</v>
      </c>
      <c r="J22" s="261" t="s">
        <v>314</v>
      </c>
      <c r="K22" s="262" t="s">
        <v>314</v>
      </c>
      <c r="L22" s="364"/>
      <c r="M22" s="226"/>
    </row>
    <row r="78" spans="17:17" x14ac:dyDescent="0.25">
      <c r="Q78" s="669"/>
    </row>
    <row r="79" spans="17:17" x14ac:dyDescent="0.25">
      <c r="Q79" s="669"/>
    </row>
    <row r="80" spans="17:17" x14ac:dyDescent="0.25">
      <c r="Q80" s="669"/>
    </row>
    <row r="81" spans="17:17" x14ac:dyDescent="0.25">
      <c r="Q81" s="669"/>
    </row>
    <row r="82" spans="17:17" x14ac:dyDescent="0.25">
      <c r="Q82" s="669"/>
    </row>
    <row r="83" spans="17:17" x14ac:dyDescent="0.25">
      <c r="Q83" s="669"/>
    </row>
    <row r="84" spans="17:17" x14ac:dyDescent="0.25">
      <c r="Q84" s="669"/>
    </row>
    <row r="85" spans="17:17" x14ac:dyDescent="0.25">
      <c r="Q85" s="669"/>
    </row>
    <row r="86" spans="17:17" x14ac:dyDescent="0.25">
      <c r="Q86" s="669"/>
    </row>
    <row r="87" spans="17:17" x14ac:dyDescent="0.25">
      <c r="Q87" s="669"/>
    </row>
    <row r="88" spans="17:17" x14ac:dyDescent="0.25">
      <c r="Q88" s="669"/>
    </row>
    <row r="89" spans="17:17" x14ac:dyDescent="0.25">
      <c r="Q89" s="669"/>
    </row>
    <row r="90" spans="17:17" x14ac:dyDescent="0.25">
      <c r="Q90" s="669"/>
    </row>
    <row r="91" spans="17:17" x14ac:dyDescent="0.25">
      <c r="Q91" s="669"/>
    </row>
    <row r="92" spans="17:17" x14ac:dyDescent="0.25">
      <c r="Q92" s="669"/>
    </row>
  </sheetData>
  <autoFilter ref="A4:M4"/>
  <dataConsolidate/>
  <pageMargins left="0.70866141732283472" right="0.70866141732283472" top="0.74803149606299213" bottom="0.74803149606299213" header="0.31496062992125984" footer="0.31496062992125984"/>
  <pageSetup paperSize="9" scale="8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topLeftCell="F1" zoomScale="60" zoomScaleNormal="60" workbookViewId="0">
      <pane ySplit="4" topLeftCell="A71" activePane="bottomLeft" state="frozen"/>
      <selection activeCell="Q98" sqref="Q98"/>
      <selection pane="bottomLeft" activeCell="Q98" sqref="Q98"/>
    </sheetView>
  </sheetViews>
  <sheetFormatPr defaultColWidth="8.88671875" defaultRowHeight="13.2" x14ac:dyDescent="0.25"/>
  <cols>
    <col min="1" max="1" width="5.6640625" style="36" customWidth="1"/>
    <col min="2" max="3" width="30" style="36" bestFit="1" customWidth="1"/>
    <col min="4" max="4" width="16" style="36" bestFit="1" customWidth="1"/>
    <col min="5" max="5" width="30" style="36" customWidth="1"/>
    <col min="6" max="6" width="19.33203125" style="36" customWidth="1"/>
    <col min="7" max="8" width="15.88671875" style="36" customWidth="1"/>
    <col min="9" max="9" width="17" style="36" bestFit="1" customWidth="1"/>
    <col min="10" max="10" width="31.109375" style="36" customWidth="1"/>
    <col min="11" max="11" width="30.109375" style="36" bestFit="1" customWidth="1"/>
    <col min="12" max="12" width="19" style="36" customWidth="1"/>
    <col min="13" max="13" width="26.6640625" style="36" customWidth="1"/>
    <col min="14" max="14" width="15.109375" style="36" bestFit="1" customWidth="1"/>
    <col min="15" max="15" width="13.88671875" style="36" customWidth="1"/>
    <col min="16" max="16" width="21.109375" style="36" customWidth="1"/>
    <col min="17" max="17" width="21.88671875" style="36" customWidth="1"/>
    <col min="18" max="19" width="21.109375" style="36" customWidth="1"/>
    <col min="20" max="20" width="21.33203125" style="36" bestFit="1" customWidth="1"/>
    <col min="21" max="16384" width="8.88671875" style="36"/>
  </cols>
  <sheetData>
    <row r="1" spans="1:20" ht="13.8" thickBot="1" x14ac:dyDescent="0.3">
      <c r="A1" s="38" t="s">
        <v>73</v>
      </c>
    </row>
    <row r="2" spans="1:20" x14ac:dyDescent="0.25">
      <c r="S2" s="110" t="s">
        <v>53</v>
      </c>
      <c r="T2" s="104" t="s">
        <v>305</v>
      </c>
    </row>
    <row r="3" spans="1:20" ht="13.8" thickBot="1" x14ac:dyDescent="0.3">
      <c r="A3" s="67"/>
      <c r="B3" s="67"/>
      <c r="C3" s="67"/>
      <c r="D3" s="67"/>
      <c r="E3" s="67"/>
      <c r="F3" s="67"/>
      <c r="G3" s="67"/>
      <c r="H3" s="67"/>
      <c r="I3" s="67"/>
      <c r="J3" s="67"/>
      <c r="S3" s="399" t="s">
        <v>52</v>
      </c>
      <c r="T3" s="222">
        <v>2020</v>
      </c>
    </row>
    <row r="4" spans="1:20" ht="106.2" thickBot="1" x14ac:dyDescent="0.3">
      <c r="A4" s="121" t="s">
        <v>0</v>
      </c>
      <c r="B4" s="121" t="s">
        <v>74</v>
      </c>
      <c r="C4" s="114" t="s">
        <v>1</v>
      </c>
      <c r="D4" s="272" t="s">
        <v>75</v>
      </c>
      <c r="E4" s="272" t="s">
        <v>76</v>
      </c>
      <c r="F4" s="115" t="s">
        <v>77</v>
      </c>
      <c r="G4" s="116" t="s">
        <v>78</v>
      </c>
      <c r="H4" s="121" t="s">
        <v>79</v>
      </c>
      <c r="I4" s="121" t="s">
        <v>80</v>
      </c>
      <c r="J4" s="121" t="s">
        <v>81</v>
      </c>
      <c r="K4" s="121" t="s">
        <v>83</v>
      </c>
      <c r="L4" s="121" t="s">
        <v>84</v>
      </c>
      <c r="M4" s="121" t="s">
        <v>85</v>
      </c>
      <c r="N4" s="121" t="s">
        <v>86</v>
      </c>
      <c r="O4" s="121" t="s">
        <v>4</v>
      </c>
      <c r="P4" s="271" t="s">
        <v>280</v>
      </c>
      <c r="Q4" s="271" t="s">
        <v>82</v>
      </c>
      <c r="R4" s="271" t="s">
        <v>87</v>
      </c>
      <c r="S4" s="271" t="s">
        <v>296</v>
      </c>
      <c r="T4" s="271" t="s">
        <v>88</v>
      </c>
    </row>
    <row r="5" spans="1:20" ht="66" x14ac:dyDescent="0.25">
      <c r="A5" s="39" t="s">
        <v>306</v>
      </c>
      <c r="B5" s="528" t="s">
        <v>517</v>
      </c>
      <c r="C5" s="528" t="s">
        <v>518</v>
      </c>
      <c r="D5" s="564" t="s">
        <v>519</v>
      </c>
      <c r="E5" s="442" t="s">
        <v>1057</v>
      </c>
      <c r="F5" s="528" t="s">
        <v>524</v>
      </c>
      <c r="G5" s="565" t="s">
        <v>525</v>
      </c>
      <c r="H5" s="566" t="s">
        <v>526</v>
      </c>
      <c r="I5" s="567" t="s">
        <v>312</v>
      </c>
      <c r="J5" s="568" t="s">
        <v>527</v>
      </c>
      <c r="K5" s="568" t="s">
        <v>528</v>
      </c>
      <c r="L5" s="467" t="s">
        <v>314</v>
      </c>
      <c r="M5" s="568" t="s">
        <v>322</v>
      </c>
      <c r="N5" s="568" t="s">
        <v>379</v>
      </c>
      <c r="O5" s="569"/>
      <c r="P5" s="444" t="s">
        <v>312</v>
      </c>
      <c r="Q5" s="445" t="s">
        <v>379</v>
      </c>
      <c r="R5" s="570" t="s">
        <v>379</v>
      </c>
      <c r="S5" s="446" t="s">
        <v>379</v>
      </c>
      <c r="T5" s="571"/>
    </row>
    <row r="6" spans="1:20" ht="66" x14ac:dyDescent="0.25">
      <c r="A6" s="39" t="s">
        <v>306</v>
      </c>
      <c r="B6" s="528" t="s">
        <v>517</v>
      </c>
      <c r="C6" s="528" t="s">
        <v>518</v>
      </c>
      <c r="D6" s="564" t="s">
        <v>519</v>
      </c>
      <c r="E6" s="442" t="s">
        <v>1057</v>
      </c>
      <c r="F6" s="528" t="s">
        <v>524</v>
      </c>
      <c r="G6" s="565" t="s">
        <v>529</v>
      </c>
      <c r="H6" s="566" t="s">
        <v>526</v>
      </c>
      <c r="I6" s="567" t="s">
        <v>312</v>
      </c>
      <c r="J6" s="568" t="s">
        <v>530</v>
      </c>
      <c r="K6" s="568" t="s">
        <v>528</v>
      </c>
      <c r="L6" s="467" t="s">
        <v>314</v>
      </c>
      <c r="M6" s="568" t="s">
        <v>322</v>
      </c>
      <c r="N6" s="568" t="s">
        <v>379</v>
      </c>
      <c r="O6" s="569"/>
      <c r="P6" s="444" t="s">
        <v>312</v>
      </c>
      <c r="Q6" s="445" t="s">
        <v>379</v>
      </c>
      <c r="R6" s="570" t="s">
        <v>379</v>
      </c>
      <c r="S6" s="446" t="s">
        <v>379</v>
      </c>
      <c r="T6" s="571"/>
    </row>
    <row r="7" spans="1:20" ht="66" x14ac:dyDescent="0.25">
      <c r="A7" s="39" t="s">
        <v>306</v>
      </c>
      <c r="B7" s="528" t="s">
        <v>517</v>
      </c>
      <c r="C7" s="528" t="s">
        <v>518</v>
      </c>
      <c r="D7" s="564" t="s">
        <v>519</v>
      </c>
      <c r="E7" s="442" t="s">
        <v>1057</v>
      </c>
      <c r="F7" s="528" t="s">
        <v>524</v>
      </c>
      <c r="G7" s="565" t="s">
        <v>531</v>
      </c>
      <c r="H7" s="566" t="s">
        <v>526</v>
      </c>
      <c r="I7" s="567" t="s">
        <v>312</v>
      </c>
      <c r="J7" s="568" t="s">
        <v>530</v>
      </c>
      <c r="K7" s="568" t="s">
        <v>528</v>
      </c>
      <c r="L7" s="467" t="s">
        <v>314</v>
      </c>
      <c r="M7" s="568" t="s">
        <v>322</v>
      </c>
      <c r="N7" s="568" t="s">
        <v>379</v>
      </c>
      <c r="O7" s="569"/>
      <c r="P7" s="444" t="s">
        <v>312</v>
      </c>
      <c r="Q7" s="445" t="s">
        <v>379</v>
      </c>
      <c r="R7" s="570" t="s">
        <v>379</v>
      </c>
      <c r="S7" s="446" t="s">
        <v>379</v>
      </c>
      <c r="T7" s="571"/>
    </row>
    <row r="8" spans="1:20" ht="66" x14ac:dyDescent="0.25">
      <c r="A8" s="39" t="s">
        <v>306</v>
      </c>
      <c r="B8" s="528" t="s">
        <v>517</v>
      </c>
      <c r="C8" s="528" t="s">
        <v>518</v>
      </c>
      <c r="D8" s="564" t="s">
        <v>519</v>
      </c>
      <c r="E8" s="442" t="s">
        <v>1057</v>
      </c>
      <c r="F8" s="528" t="s">
        <v>524</v>
      </c>
      <c r="G8" s="565" t="s">
        <v>532</v>
      </c>
      <c r="H8" s="566" t="s">
        <v>526</v>
      </c>
      <c r="I8" s="567" t="s">
        <v>312</v>
      </c>
      <c r="J8" s="568" t="s">
        <v>530</v>
      </c>
      <c r="K8" s="568" t="s">
        <v>528</v>
      </c>
      <c r="L8" s="467" t="s">
        <v>314</v>
      </c>
      <c r="M8" s="568" t="s">
        <v>322</v>
      </c>
      <c r="N8" s="568" t="s">
        <v>379</v>
      </c>
      <c r="O8" s="569"/>
      <c r="P8" s="444" t="s">
        <v>312</v>
      </c>
      <c r="Q8" s="445" t="s">
        <v>379</v>
      </c>
      <c r="R8" s="570" t="s">
        <v>379</v>
      </c>
      <c r="S8" s="446" t="s">
        <v>379</v>
      </c>
      <c r="T8" s="571"/>
    </row>
    <row r="9" spans="1:20" ht="66" x14ac:dyDescent="0.25">
      <c r="A9" s="39" t="s">
        <v>306</v>
      </c>
      <c r="B9" s="528" t="s">
        <v>517</v>
      </c>
      <c r="C9" s="528" t="s">
        <v>518</v>
      </c>
      <c r="D9" s="564" t="s">
        <v>520</v>
      </c>
      <c r="E9" s="572" t="s">
        <v>1058</v>
      </c>
      <c r="F9" s="528" t="s">
        <v>524</v>
      </c>
      <c r="G9" s="565" t="s">
        <v>525</v>
      </c>
      <c r="H9" s="566" t="s">
        <v>526</v>
      </c>
      <c r="I9" s="567" t="s">
        <v>312</v>
      </c>
      <c r="J9" s="568" t="s">
        <v>533</v>
      </c>
      <c r="K9" s="568" t="s">
        <v>528</v>
      </c>
      <c r="L9" s="467" t="s">
        <v>314</v>
      </c>
      <c r="M9" s="568" t="s">
        <v>322</v>
      </c>
      <c r="N9" s="568" t="s">
        <v>379</v>
      </c>
      <c r="O9" s="569"/>
      <c r="P9" s="444" t="s">
        <v>312</v>
      </c>
      <c r="Q9" s="445" t="s">
        <v>379</v>
      </c>
      <c r="R9" s="570" t="s">
        <v>379</v>
      </c>
      <c r="S9" s="446" t="s">
        <v>379</v>
      </c>
      <c r="T9" s="571"/>
    </row>
    <row r="10" spans="1:20" ht="66" x14ac:dyDescent="0.25">
      <c r="A10" s="39" t="s">
        <v>306</v>
      </c>
      <c r="B10" s="528" t="s">
        <v>517</v>
      </c>
      <c r="C10" s="528" t="s">
        <v>518</v>
      </c>
      <c r="D10" s="564" t="s">
        <v>520</v>
      </c>
      <c r="E10" s="572" t="s">
        <v>1058</v>
      </c>
      <c r="F10" s="528" t="s">
        <v>524</v>
      </c>
      <c r="G10" s="565" t="s">
        <v>529</v>
      </c>
      <c r="H10" s="566" t="s">
        <v>526</v>
      </c>
      <c r="I10" s="567" t="s">
        <v>312</v>
      </c>
      <c r="J10" s="568" t="s">
        <v>533</v>
      </c>
      <c r="K10" s="568" t="s">
        <v>528</v>
      </c>
      <c r="L10" s="467" t="s">
        <v>314</v>
      </c>
      <c r="M10" s="568" t="s">
        <v>322</v>
      </c>
      <c r="N10" s="568" t="s">
        <v>379</v>
      </c>
      <c r="O10" s="569"/>
      <c r="P10" s="444" t="s">
        <v>312</v>
      </c>
      <c r="Q10" s="445" t="s">
        <v>379</v>
      </c>
      <c r="R10" s="570" t="s">
        <v>379</v>
      </c>
      <c r="S10" s="446" t="s">
        <v>379</v>
      </c>
      <c r="T10" s="571"/>
    </row>
    <row r="11" spans="1:20" ht="66" x14ac:dyDescent="0.25">
      <c r="A11" s="39" t="s">
        <v>306</v>
      </c>
      <c r="B11" s="528" t="s">
        <v>517</v>
      </c>
      <c r="C11" s="528" t="s">
        <v>518</v>
      </c>
      <c r="D11" s="564" t="s">
        <v>520</v>
      </c>
      <c r="E11" s="572" t="s">
        <v>1058</v>
      </c>
      <c r="F11" s="528" t="s">
        <v>524</v>
      </c>
      <c r="G11" s="565" t="s">
        <v>531</v>
      </c>
      <c r="H11" s="566" t="s">
        <v>526</v>
      </c>
      <c r="I11" s="567" t="s">
        <v>312</v>
      </c>
      <c r="J11" s="568" t="s">
        <v>533</v>
      </c>
      <c r="K11" s="568" t="s">
        <v>528</v>
      </c>
      <c r="L11" s="467" t="s">
        <v>314</v>
      </c>
      <c r="M11" s="568" t="s">
        <v>322</v>
      </c>
      <c r="N11" s="568" t="s">
        <v>379</v>
      </c>
      <c r="O11" s="569"/>
      <c r="P11" s="444" t="s">
        <v>312</v>
      </c>
      <c r="Q11" s="445" t="s">
        <v>379</v>
      </c>
      <c r="R11" s="570" t="s">
        <v>379</v>
      </c>
      <c r="S11" s="446" t="s">
        <v>379</v>
      </c>
      <c r="T11" s="571"/>
    </row>
    <row r="12" spans="1:20" ht="66" x14ac:dyDescent="0.25">
      <c r="A12" s="39" t="s">
        <v>306</v>
      </c>
      <c r="B12" s="528" t="s">
        <v>517</v>
      </c>
      <c r="C12" s="528" t="s">
        <v>518</v>
      </c>
      <c r="D12" s="564" t="s">
        <v>520</v>
      </c>
      <c r="E12" s="572" t="s">
        <v>1058</v>
      </c>
      <c r="F12" s="528" t="s">
        <v>524</v>
      </c>
      <c r="G12" s="565" t="s">
        <v>532</v>
      </c>
      <c r="H12" s="566" t="s">
        <v>526</v>
      </c>
      <c r="I12" s="567" t="s">
        <v>312</v>
      </c>
      <c r="J12" s="568" t="s">
        <v>533</v>
      </c>
      <c r="K12" s="568" t="s">
        <v>528</v>
      </c>
      <c r="L12" s="467" t="s">
        <v>314</v>
      </c>
      <c r="M12" s="568" t="s">
        <v>322</v>
      </c>
      <c r="N12" s="568" t="s">
        <v>379</v>
      </c>
      <c r="O12" s="569"/>
      <c r="P12" s="444" t="s">
        <v>312</v>
      </c>
      <c r="Q12" s="445" t="s">
        <v>379</v>
      </c>
      <c r="R12" s="570" t="s">
        <v>379</v>
      </c>
      <c r="S12" s="446" t="s">
        <v>379</v>
      </c>
      <c r="T12" s="571"/>
    </row>
    <row r="13" spans="1:20" ht="66" x14ac:dyDescent="0.25">
      <c r="A13" s="39" t="s">
        <v>306</v>
      </c>
      <c r="B13" s="528" t="s">
        <v>517</v>
      </c>
      <c r="C13" s="528" t="s">
        <v>518</v>
      </c>
      <c r="D13" s="564" t="s">
        <v>521</v>
      </c>
      <c r="E13" s="573" t="s">
        <v>1059</v>
      </c>
      <c r="F13" s="528" t="s">
        <v>524</v>
      </c>
      <c r="G13" s="565" t="s">
        <v>525</v>
      </c>
      <c r="H13" s="566" t="s">
        <v>526</v>
      </c>
      <c r="I13" s="567" t="s">
        <v>312</v>
      </c>
      <c r="J13" s="568" t="s">
        <v>534</v>
      </c>
      <c r="K13" s="568" t="s">
        <v>528</v>
      </c>
      <c r="L13" s="467" t="s">
        <v>314</v>
      </c>
      <c r="M13" s="568" t="s">
        <v>322</v>
      </c>
      <c r="N13" s="568" t="s">
        <v>379</v>
      </c>
      <c r="O13" s="569"/>
      <c r="P13" s="444" t="s">
        <v>312</v>
      </c>
      <c r="Q13" s="445" t="s">
        <v>379</v>
      </c>
      <c r="R13" s="570" t="s">
        <v>379</v>
      </c>
      <c r="S13" s="446" t="s">
        <v>379</v>
      </c>
      <c r="T13" s="571"/>
    </row>
    <row r="14" spans="1:20" ht="66" x14ac:dyDescent="0.25">
      <c r="A14" s="39" t="s">
        <v>306</v>
      </c>
      <c r="B14" s="528" t="s">
        <v>517</v>
      </c>
      <c r="C14" s="528" t="s">
        <v>518</v>
      </c>
      <c r="D14" s="564" t="s">
        <v>521</v>
      </c>
      <c r="E14" s="573" t="s">
        <v>1059</v>
      </c>
      <c r="F14" s="528" t="s">
        <v>524</v>
      </c>
      <c r="G14" s="565" t="s">
        <v>529</v>
      </c>
      <c r="H14" s="566" t="s">
        <v>526</v>
      </c>
      <c r="I14" s="567" t="s">
        <v>312</v>
      </c>
      <c r="J14" s="568" t="s">
        <v>535</v>
      </c>
      <c r="K14" s="568" t="s">
        <v>528</v>
      </c>
      <c r="L14" s="467" t="s">
        <v>314</v>
      </c>
      <c r="M14" s="568" t="s">
        <v>322</v>
      </c>
      <c r="N14" s="568" t="s">
        <v>379</v>
      </c>
      <c r="O14" s="569"/>
      <c r="P14" s="444" t="s">
        <v>312</v>
      </c>
      <c r="Q14" s="445" t="s">
        <v>379</v>
      </c>
      <c r="R14" s="570" t="s">
        <v>379</v>
      </c>
      <c r="S14" s="446" t="s">
        <v>379</v>
      </c>
      <c r="T14" s="571"/>
    </row>
    <row r="15" spans="1:20" ht="66" x14ac:dyDescent="0.25">
      <c r="A15" s="39" t="s">
        <v>306</v>
      </c>
      <c r="B15" s="528" t="s">
        <v>517</v>
      </c>
      <c r="C15" s="528" t="s">
        <v>518</v>
      </c>
      <c r="D15" s="564" t="s">
        <v>521</v>
      </c>
      <c r="E15" s="573" t="s">
        <v>1059</v>
      </c>
      <c r="F15" s="528" t="s">
        <v>524</v>
      </c>
      <c r="G15" s="565" t="s">
        <v>531</v>
      </c>
      <c r="H15" s="566" t="s">
        <v>526</v>
      </c>
      <c r="I15" s="567" t="s">
        <v>312</v>
      </c>
      <c r="J15" s="568" t="s">
        <v>535</v>
      </c>
      <c r="K15" s="568" t="s">
        <v>528</v>
      </c>
      <c r="L15" s="467" t="s">
        <v>314</v>
      </c>
      <c r="M15" s="568" t="s">
        <v>322</v>
      </c>
      <c r="N15" s="568" t="s">
        <v>379</v>
      </c>
      <c r="O15" s="569"/>
      <c r="P15" s="444" t="s">
        <v>312</v>
      </c>
      <c r="Q15" s="445" t="s">
        <v>379</v>
      </c>
      <c r="R15" s="570" t="s">
        <v>379</v>
      </c>
      <c r="S15" s="446" t="s">
        <v>379</v>
      </c>
      <c r="T15" s="571"/>
    </row>
    <row r="16" spans="1:20" ht="66" x14ac:dyDescent="0.25">
      <c r="A16" s="39" t="s">
        <v>306</v>
      </c>
      <c r="B16" s="528" t="s">
        <v>517</v>
      </c>
      <c r="C16" s="528" t="s">
        <v>518</v>
      </c>
      <c r="D16" s="564" t="s">
        <v>521</v>
      </c>
      <c r="E16" s="573" t="s">
        <v>1059</v>
      </c>
      <c r="F16" s="528" t="s">
        <v>524</v>
      </c>
      <c r="G16" s="565" t="s">
        <v>532</v>
      </c>
      <c r="H16" s="566" t="s">
        <v>526</v>
      </c>
      <c r="I16" s="567" t="s">
        <v>312</v>
      </c>
      <c r="J16" s="568" t="s">
        <v>535</v>
      </c>
      <c r="K16" s="568" t="s">
        <v>528</v>
      </c>
      <c r="L16" s="467" t="s">
        <v>314</v>
      </c>
      <c r="M16" s="568" t="s">
        <v>322</v>
      </c>
      <c r="N16" s="568" t="s">
        <v>379</v>
      </c>
      <c r="O16" s="569"/>
      <c r="P16" s="444" t="s">
        <v>312</v>
      </c>
      <c r="Q16" s="445" t="s">
        <v>379</v>
      </c>
      <c r="R16" s="570" t="s">
        <v>379</v>
      </c>
      <c r="S16" s="446" t="s">
        <v>379</v>
      </c>
      <c r="T16" s="571"/>
    </row>
    <row r="17" spans="1:20" ht="66" x14ac:dyDescent="0.25">
      <c r="A17" s="39" t="s">
        <v>306</v>
      </c>
      <c r="B17" s="528" t="s">
        <v>517</v>
      </c>
      <c r="C17" s="528" t="s">
        <v>518</v>
      </c>
      <c r="D17" s="564" t="s">
        <v>519</v>
      </c>
      <c r="E17" s="442" t="s">
        <v>1057</v>
      </c>
      <c r="F17" s="528" t="s">
        <v>536</v>
      </c>
      <c r="G17" s="565" t="s">
        <v>529</v>
      </c>
      <c r="H17" s="566" t="s">
        <v>526</v>
      </c>
      <c r="I17" s="567" t="s">
        <v>312</v>
      </c>
      <c r="J17" s="568" t="s">
        <v>530</v>
      </c>
      <c r="K17" s="568" t="s">
        <v>528</v>
      </c>
      <c r="L17" s="467" t="s">
        <v>314</v>
      </c>
      <c r="M17" s="568" t="s">
        <v>322</v>
      </c>
      <c r="N17" s="568" t="s">
        <v>379</v>
      </c>
      <c r="O17" s="569"/>
      <c r="P17" s="444" t="s">
        <v>312</v>
      </c>
      <c r="Q17" s="445" t="s">
        <v>379</v>
      </c>
      <c r="R17" s="570" t="s">
        <v>379</v>
      </c>
      <c r="S17" s="446" t="s">
        <v>379</v>
      </c>
      <c r="T17" s="571"/>
    </row>
    <row r="18" spans="1:20" ht="66" x14ac:dyDescent="0.25">
      <c r="A18" s="39" t="s">
        <v>306</v>
      </c>
      <c r="B18" s="528" t="s">
        <v>517</v>
      </c>
      <c r="C18" s="528" t="s">
        <v>518</v>
      </c>
      <c r="D18" s="564" t="s">
        <v>519</v>
      </c>
      <c r="E18" s="442" t="s">
        <v>1057</v>
      </c>
      <c r="F18" s="528" t="s">
        <v>536</v>
      </c>
      <c r="G18" s="565" t="s">
        <v>531</v>
      </c>
      <c r="H18" s="566" t="s">
        <v>526</v>
      </c>
      <c r="I18" s="567" t="s">
        <v>312</v>
      </c>
      <c r="J18" s="568" t="s">
        <v>530</v>
      </c>
      <c r="K18" s="568" t="s">
        <v>528</v>
      </c>
      <c r="L18" s="467" t="s">
        <v>314</v>
      </c>
      <c r="M18" s="568" t="s">
        <v>322</v>
      </c>
      <c r="N18" s="568" t="s">
        <v>379</v>
      </c>
      <c r="O18" s="569"/>
      <c r="P18" s="444" t="s">
        <v>312</v>
      </c>
      <c r="Q18" s="445" t="s">
        <v>379</v>
      </c>
      <c r="R18" s="570" t="s">
        <v>379</v>
      </c>
      <c r="S18" s="446" t="s">
        <v>379</v>
      </c>
      <c r="T18" s="571"/>
    </row>
    <row r="19" spans="1:20" ht="66" x14ac:dyDescent="0.25">
      <c r="A19" s="39" t="s">
        <v>306</v>
      </c>
      <c r="B19" s="528" t="s">
        <v>517</v>
      </c>
      <c r="C19" s="528" t="s">
        <v>518</v>
      </c>
      <c r="D19" s="564" t="s">
        <v>519</v>
      </c>
      <c r="E19" s="442" t="s">
        <v>1057</v>
      </c>
      <c r="F19" s="528" t="s">
        <v>536</v>
      </c>
      <c r="G19" s="565" t="s">
        <v>532</v>
      </c>
      <c r="H19" s="566" t="s">
        <v>526</v>
      </c>
      <c r="I19" s="567" t="s">
        <v>312</v>
      </c>
      <c r="J19" s="568" t="s">
        <v>530</v>
      </c>
      <c r="K19" s="568" t="s">
        <v>528</v>
      </c>
      <c r="L19" s="467" t="s">
        <v>314</v>
      </c>
      <c r="M19" s="568" t="s">
        <v>322</v>
      </c>
      <c r="N19" s="568" t="s">
        <v>379</v>
      </c>
      <c r="O19" s="569"/>
      <c r="P19" s="444" t="s">
        <v>312</v>
      </c>
      <c r="Q19" s="445" t="s">
        <v>379</v>
      </c>
      <c r="R19" s="570" t="s">
        <v>379</v>
      </c>
      <c r="S19" s="446" t="s">
        <v>379</v>
      </c>
      <c r="T19" s="571"/>
    </row>
    <row r="20" spans="1:20" ht="66" x14ac:dyDescent="0.25">
      <c r="A20" s="39" t="s">
        <v>306</v>
      </c>
      <c r="B20" s="528" t="s">
        <v>517</v>
      </c>
      <c r="C20" s="528" t="s">
        <v>518</v>
      </c>
      <c r="D20" s="564" t="s">
        <v>520</v>
      </c>
      <c r="E20" s="572" t="s">
        <v>1058</v>
      </c>
      <c r="F20" s="528" t="s">
        <v>536</v>
      </c>
      <c r="G20" s="565" t="s">
        <v>529</v>
      </c>
      <c r="H20" s="566" t="s">
        <v>526</v>
      </c>
      <c r="I20" s="567" t="s">
        <v>312</v>
      </c>
      <c r="J20" s="568" t="s">
        <v>533</v>
      </c>
      <c r="K20" s="568" t="s">
        <v>528</v>
      </c>
      <c r="L20" s="467" t="s">
        <v>314</v>
      </c>
      <c r="M20" s="568" t="s">
        <v>322</v>
      </c>
      <c r="N20" s="568" t="s">
        <v>379</v>
      </c>
      <c r="O20" s="569"/>
      <c r="P20" s="444" t="s">
        <v>312</v>
      </c>
      <c r="Q20" s="445" t="s">
        <v>379</v>
      </c>
      <c r="R20" s="570" t="s">
        <v>379</v>
      </c>
      <c r="S20" s="446" t="s">
        <v>379</v>
      </c>
      <c r="T20" s="571"/>
    </row>
    <row r="21" spans="1:20" ht="66" x14ac:dyDescent="0.25">
      <c r="A21" s="39" t="s">
        <v>306</v>
      </c>
      <c r="B21" s="528" t="s">
        <v>517</v>
      </c>
      <c r="C21" s="528" t="s">
        <v>518</v>
      </c>
      <c r="D21" s="564" t="s">
        <v>520</v>
      </c>
      <c r="E21" s="572" t="s">
        <v>1058</v>
      </c>
      <c r="F21" s="528" t="s">
        <v>536</v>
      </c>
      <c r="G21" s="565" t="s">
        <v>531</v>
      </c>
      <c r="H21" s="566" t="s">
        <v>526</v>
      </c>
      <c r="I21" s="567" t="s">
        <v>312</v>
      </c>
      <c r="J21" s="568" t="s">
        <v>533</v>
      </c>
      <c r="K21" s="568" t="s">
        <v>528</v>
      </c>
      <c r="L21" s="467" t="s">
        <v>314</v>
      </c>
      <c r="M21" s="568" t="s">
        <v>322</v>
      </c>
      <c r="N21" s="568" t="s">
        <v>379</v>
      </c>
      <c r="O21" s="569"/>
      <c r="P21" s="444" t="s">
        <v>312</v>
      </c>
      <c r="Q21" s="445" t="s">
        <v>379</v>
      </c>
      <c r="R21" s="570" t="s">
        <v>379</v>
      </c>
      <c r="S21" s="446" t="s">
        <v>379</v>
      </c>
      <c r="T21" s="571"/>
    </row>
    <row r="22" spans="1:20" ht="66" x14ac:dyDescent="0.25">
      <c r="A22" s="39" t="s">
        <v>306</v>
      </c>
      <c r="B22" s="528" t="s">
        <v>517</v>
      </c>
      <c r="C22" s="528" t="s">
        <v>518</v>
      </c>
      <c r="D22" s="564" t="s">
        <v>520</v>
      </c>
      <c r="E22" s="572" t="s">
        <v>1058</v>
      </c>
      <c r="F22" s="528" t="s">
        <v>536</v>
      </c>
      <c r="G22" s="565" t="s">
        <v>532</v>
      </c>
      <c r="H22" s="566" t="s">
        <v>526</v>
      </c>
      <c r="I22" s="567" t="s">
        <v>312</v>
      </c>
      <c r="J22" s="568" t="s">
        <v>533</v>
      </c>
      <c r="K22" s="568" t="s">
        <v>528</v>
      </c>
      <c r="L22" s="467" t="s">
        <v>314</v>
      </c>
      <c r="M22" s="568" t="s">
        <v>322</v>
      </c>
      <c r="N22" s="568" t="s">
        <v>379</v>
      </c>
      <c r="O22" s="569"/>
      <c r="P22" s="444" t="s">
        <v>312</v>
      </c>
      <c r="Q22" s="445" t="s">
        <v>379</v>
      </c>
      <c r="R22" s="570" t="s">
        <v>379</v>
      </c>
      <c r="S22" s="446" t="s">
        <v>379</v>
      </c>
      <c r="T22" s="571"/>
    </row>
    <row r="23" spans="1:20" ht="66" x14ac:dyDescent="0.25">
      <c r="A23" s="39" t="s">
        <v>306</v>
      </c>
      <c r="B23" s="528" t="s">
        <v>517</v>
      </c>
      <c r="C23" s="528" t="s">
        <v>518</v>
      </c>
      <c r="D23" s="564" t="s">
        <v>521</v>
      </c>
      <c r="E23" s="573" t="s">
        <v>1059</v>
      </c>
      <c r="F23" s="528" t="s">
        <v>536</v>
      </c>
      <c r="G23" s="565" t="s">
        <v>529</v>
      </c>
      <c r="H23" s="566" t="s">
        <v>526</v>
      </c>
      <c r="I23" s="567" t="s">
        <v>312</v>
      </c>
      <c r="J23" s="568" t="s">
        <v>535</v>
      </c>
      <c r="K23" s="568" t="s">
        <v>528</v>
      </c>
      <c r="L23" s="467" t="s">
        <v>314</v>
      </c>
      <c r="M23" s="568" t="s">
        <v>322</v>
      </c>
      <c r="N23" s="568" t="s">
        <v>379</v>
      </c>
      <c r="O23" s="569"/>
      <c r="P23" s="444" t="s">
        <v>312</v>
      </c>
      <c r="Q23" s="445" t="s">
        <v>379</v>
      </c>
      <c r="R23" s="570" t="s">
        <v>379</v>
      </c>
      <c r="S23" s="446" t="s">
        <v>379</v>
      </c>
      <c r="T23" s="571"/>
    </row>
    <row r="24" spans="1:20" ht="66" x14ac:dyDescent="0.25">
      <c r="A24" s="39" t="s">
        <v>306</v>
      </c>
      <c r="B24" s="528" t="s">
        <v>517</v>
      </c>
      <c r="C24" s="528" t="s">
        <v>518</v>
      </c>
      <c r="D24" s="564" t="s">
        <v>521</v>
      </c>
      <c r="E24" s="573" t="s">
        <v>1059</v>
      </c>
      <c r="F24" s="528" t="s">
        <v>536</v>
      </c>
      <c r="G24" s="565" t="s">
        <v>531</v>
      </c>
      <c r="H24" s="566" t="s">
        <v>526</v>
      </c>
      <c r="I24" s="567" t="s">
        <v>312</v>
      </c>
      <c r="J24" s="568" t="s">
        <v>535</v>
      </c>
      <c r="K24" s="568" t="s">
        <v>528</v>
      </c>
      <c r="L24" s="467" t="s">
        <v>314</v>
      </c>
      <c r="M24" s="568" t="s">
        <v>322</v>
      </c>
      <c r="N24" s="568" t="s">
        <v>379</v>
      </c>
      <c r="O24" s="569"/>
      <c r="P24" s="444" t="s">
        <v>312</v>
      </c>
      <c r="Q24" s="445" t="s">
        <v>379</v>
      </c>
      <c r="R24" s="570" t="s">
        <v>379</v>
      </c>
      <c r="S24" s="446" t="s">
        <v>379</v>
      </c>
      <c r="T24" s="571"/>
    </row>
    <row r="25" spans="1:20" ht="66" x14ac:dyDescent="0.25">
      <c r="A25" s="39" t="s">
        <v>306</v>
      </c>
      <c r="B25" s="528" t="s">
        <v>517</v>
      </c>
      <c r="C25" s="528" t="s">
        <v>518</v>
      </c>
      <c r="D25" s="564" t="s">
        <v>521</v>
      </c>
      <c r="E25" s="573" t="s">
        <v>1059</v>
      </c>
      <c r="F25" s="528" t="s">
        <v>536</v>
      </c>
      <c r="G25" s="565" t="s">
        <v>532</v>
      </c>
      <c r="H25" s="566" t="s">
        <v>526</v>
      </c>
      <c r="I25" s="567" t="s">
        <v>312</v>
      </c>
      <c r="J25" s="568" t="s">
        <v>535</v>
      </c>
      <c r="K25" s="568" t="s">
        <v>528</v>
      </c>
      <c r="L25" s="467" t="s">
        <v>314</v>
      </c>
      <c r="M25" s="568" t="s">
        <v>322</v>
      </c>
      <c r="N25" s="568" t="s">
        <v>379</v>
      </c>
      <c r="O25" s="569"/>
      <c r="P25" s="444" t="s">
        <v>312</v>
      </c>
      <c r="Q25" s="445" t="s">
        <v>379</v>
      </c>
      <c r="R25" s="570" t="s">
        <v>379</v>
      </c>
      <c r="S25" s="446" t="s">
        <v>379</v>
      </c>
      <c r="T25" s="571"/>
    </row>
    <row r="26" spans="1:20" ht="92.4" x14ac:dyDescent="0.25">
      <c r="A26" s="39" t="s">
        <v>306</v>
      </c>
      <c r="B26" s="528" t="s">
        <v>517</v>
      </c>
      <c r="C26" s="528" t="s">
        <v>518</v>
      </c>
      <c r="D26" s="564" t="s">
        <v>519</v>
      </c>
      <c r="E26" s="442" t="s">
        <v>1060</v>
      </c>
      <c r="F26" s="528" t="s">
        <v>537</v>
      </c>
      <c r="G26" s="565" t="s">
        <v>538</v>
      </c>
      <c r="H26" s="566" t="s">
        <v>526</v>
      </c>
      <c r="I26" s="567" t="s">
        <v>312</v>
      </c>
      <c r="J26" s="568" t="s">
        <v>539</v>
      </c>
      <c r="K26" s="568" t="s">
        <v>528</v>
      </c>
      <c r="L26" s="467" t="s">
        <v>314</v>
      </c>
      <c r="M26" s="568" t="s">
        <v>322</v>
      </c>
      <c r="N26" s="568" t="s">
        <v>379</v>
      </c>
      <c r="O26" s="569" t="s">
        <v>540</v>
      </c>
      <c r="P26" s="444" t="s">
        <v>312</v>
      </c>
      <c r="Q26" s="445" t="s">
        <v>379</v>
      </c>
      <c r="R26" s="570" t="s">
        <v>379</v>
      </c>
      <c r="S26" s="446" t="s">
        <v>379</v>
      </c>
      <c r="T26" s="571"/>
    </row>
    <row r="27" spans="1:20" ht="66" x14ac:dyDescent="0.25">
      <c r="A27" s="39" t="s">
        <v>306</v>
      </c>
      <c r="B27" s="528" t="s">
        <v>517</v>
      </c>
      <c r="C27" s="528" t="s">
        <v>518</v>
      </c>
      <c r="D27" s="564" t="s">
        <v>519</v>
      </c>
      <c r="E27" s="442" t="s">
        <v>1061</v>
      </c>
      <c r="F27" s="528" t="s">
        <v>537</v>
      </c>
      <c r="G27" s="565" t="s">
        <v>525</v>
      </c>
      <c r="H27" s="566" t="s">
        <v>526</v>
      </c>
      <c r="I27" s="567" t="s">
        <v>312</v>
      </c>
      <c r="J27" s="568" t="s">
        <v>527</v>
      </c>
      <c r="K27" s="568" t="s">
        <v>528</v>
      </c>
      <c r="L27" s="467" t="s">
        <v>314</v>
      </c>
      <c r="M27" s="568" t="s">
        <v>322</v>
      </c>
      <c r="N27" s="568" t="s">
        <v>379</v>
      </c>
      <c r="O27" s="569"/>
      <c r="P27" s="444" t="s">
        <v>312</v>
      </c>
      <c r="Q27" s="445" t="s">
        <v>379</v>
      </c>
      <c r="R27" s="570" t="s">
        <v>379</v>
      </c>
      <c r="S27" s="446" t="s">
        <v>379</v>
      </c>
      <c r="T27" s="571"/>
    </row>
    <row r="28" spans="1:20" ht="66" x14ac:dyDescent="0.25">
      <c r="A28" s="39" t="s">
        <v>306</v>
      </c>
      <c r="B28" s="528" t="s">
        <v>517</v>
      </c>
      <c r="C28" s="528" t="s">
        <v>518</v>
      </c>
      <c r="D28" s="564" t="s">
        <v>519</v>
      </c>
      <c r="E28" s="442" t="s">
        <v>1061</v>
      </c>
      <c r="F28" s="528" t="s">
        <v>537</v>
      </c>
      <c r="G28" s="565" t="s">
        <v>529</v>
      </c>
      <c r="H28" s="566" t="s">
        <v>526</v>
      </c>
      <c r="I28" s="567" t="s">
        <v>312</v>
      </c>
      <c r="J28" s="568" t="s">
        <v>530</v>
      </c>
      <c r="K28" s="568" t="s">
        <v>528</v>
      </c>
      <c r="L28" s="467" t="s">
        <v>314</v>
      </c>
      <c r="M28" s="568" t="s">
        <v>322</v>
      </c>
      <c r="N28" s="568" t="s">
        <v>379</v>
      </c>
      <c r="O28" s="569"/>
      <c r="P28" s="444" t="s">
        <v>312</v>
      </c>
      <c r="Q28" s="445" t="s">
        <v>379</v>
      </c>
      <c r="R28" s="570" t="s">
        <v>379</v>
      </c>
      <c r="S28" s="446" t="s">
        <v>379</v>
      </c>
      <c r="T28" s="571"/>
    </row>
    <row r="29" spans="1:20" ht="92.4" x14ac:dyDescent="0.25">
      <c r="A29" s="39" t="s">
        <v>306</v>
      </c>
      <c r="B29" s="528" t="s">
        <v>517</v>
      </c>
      <c r="C29" s="528" t="s">
        <v>518</v>
      </c>
      <c r="D29" s="564" t="s">
        <v>520</v>
      </c>
      <c r="E29" s="572" t="s">
        <v>1058</v>
      </c>
      <c r="F29" s="528" t="s">
        <v>537</v>
      </c>
      <c r="G29" s="565" t="s">
        <v>538</v>
      </c>
      <c r="H29" s="566" t="s">
        <v>526</v>
      </c>
      <c r="I29" s="567" t="s">
        <v>312</v>
      </c>
      <c r="J29" s="568" t="s">
        <v>541</v>
      </c>
      <c r="K29" s="568" t="s">
        <v>528</v>
      </c>
      <c r="L29" s="467" t="s">
        <v>314</v>
      </c>
      <c r="M29" s="568" t="s">
        <v>322</v>
      </c>
      <c r="N29" s="568" t="s">
        <v>379</v>
      </c>
      <c r="O29" s="569" t="s">
        <v>540</v>
      </c>
      <c r="P29" s="444" t="s">
        <v>312</v>
      </c>
      <c r="Q29" s="445" t="s">
        <v>379</v>
      </c>
      <c r="R29" s="570" t="s">
        <v>379</v>
      </c>
      <c r="S29" s="446" t="s">
        <v>379</v>
      </c>
      <c r="T29" s="571"/>
    </row>
    <row r="30" spans="1:20" ht="66" x14ac:dyDescent="0.25">
      <c r="A30" s="39" t="s">
        <v>306</v>
      </c>
      <c r="B30" s="528" t="s">
        <v>517</v>
      </c>
      <c r="C30" s="528" t="s">
        <v>518</v>
      </c>
      <c r="D30" s="564" t="s">
        <v>520</v>
      </c>
      <c r="E30" s="572" t="s">
        <v>1058</v>
      </c>
      <c r="F30" s="528" t="s">
        <v>537</v>
      </c>
      <c r="G30" s="565" t="s">
        <v>525</v>
      </c>
      <c r="H30" s="566" t="s">
        <v>526</v>
      </c>
      <c r="I30" s="567" t="s">
        <v>312</v>
      </c>
      <c r="J30" s="568" t="s">
        <v>533</v>
      </c>
      <c r="K30" s="568" t="s">
        <v>528</v>
      </c>
      <c r="L30" s="467" t="s">
        <v>314</v>
      </c>
      <c r="M30" s="568" t="s">
        <v>322</v>
      </c>
      <c r="N30" s="568" t="s">
        <v>379</v>
      </c>
      <c r="O30" s="569"/>
      <c r="P30" s="444" t="s">
        <v>312</v>
      </c>
      <c r="Q30" s="445" t="s">
        <v>379</v>
      </c>
      <c r="R30" s="570" t="s">
        <v>379</v>
      </c>
      <c r="S30" s="446" t="s">
        <v>379</v>
      </c>
      <c r="T30" s="571"/>
    </row>
    <row r="31" spans="1:20" ht="66" x14ac:dyDescent="0.25">
      <c r="A31" s="39" t="s">
        <v>306</v>
      </c>
      <c r="B31" s="528" t="s">
        <v>517</v>
      </c>
      <c r="C31" s="528" t="s">
        <v>518</v>
      </c>
      <c r="D31" s="564" t="s">
        <v>520</v>
      </c>
      <c r="E31" s="572" t="s">
        <v>1058</v>
      </c>
      <c r="F31" s="528" t="s">
        <v>537</v>
      </c>
      <c r="G31" s="565" t="s">
        <v>529</v>
      </c>
      <c r="H31" s="566" t="s">
        <v>526</v>
      </c>
      <c r="I31" s="567" t="s">
        <v>312</v>
      </c>
      <c r="J31" s="568" t="s">
        <v>533</v>
      </c>
      <c r="K31" s="568" t="s">
        <v>528</v>
      </c>
      <c r="L31" s="467" t="s">
        <v>314</v>
      </c>
      <c r="M31" s="568" t="s">
        <v>322</v>
      </c>
      <c r="N31" s="568" t="s">
        <v>379</v>
      </c>
      <c r="O31" s="569"/>
      <c r="P31" s="444" t="s">
        <v>312</v>
      </c>
      <c r="Q31" s="445" t="s">
        <v>379</v>
      </c>
      <c r="R31" s="570" t="s">
        <v>379</v>
      </c>
      <c r="S31" s="446" t="s">
        <v>379</v>
      </c>
      <c r="T31" s="571"/>
    </row>
    <row r="32" spans="1:20" ht="92.4" x14ac:dyDescent="0.25">
      <c r="A32" s="39" t="s">
        <v>306</v>
      </c>
      <c r="B32" s="528" t="s">
        <v>517</v>
      </c>
      <c r="C32" s="528" t="s">
        <v>518</v>
      </c>
      <c r="D32" s="564" t="s">
        <v>521</v>
      </c>
      <c r="E32" s="573" t="s">
        <v>1059</v>
      </c>
      <c r="F32" s="528" t="s">
        <v>537</v>
      </c>
      <c r="G32" s="565" t="s">
        <v>538</v>
      </c>
      <c r="H32" s="566" t="s">
        <v>526</v>
      </c>
      <c r="I32" s="567" t="s">
        <v>312</v>
      </c>
      <c r="J32" s="568" t="s">
        <v>542</v>
      </c>
      <c r="K32" s="568" t="s">
        <v>528</v>
      </c>
      <c r="L32" s="467" t="s">
        <v>314</v>
      </c>
      <c r="M32" s="568" t="s">
        <v>322</v>
      </c>
      <c r="N32" s="568" t="s">
        <v>379</v>
      </c>
      <c r="O32" s="569" t="s">
        <v>540</v>
      </c>
      <c r="P32" s="444" t="s">
        <v>312</v>
      </c>
      <c r="Q32" s="445" t="s">
        <v>379</v>
      </c>
      <c r="R32" s="570" t="s">
        <v>379</v>
      </c>
      <c r="S32" s="446" t="s">
        <v>379</v>
      </c>
      <c r="T32" s="574" t="s">
        <v>1098</v>
      </c>
    </row>
    <row r="33" spans="1:20" ht="66" x14ac:dyDescent="0.25">
      <c r="A33" s="39" t="s">
        <v>306</v>
      </c>
      <c r="B33" s="528" t="s">
        <v>517</v>
      </c>
      <c r="C33" s="528" t="s">
        <v>518</v>
      </c>
      <c r="D33" s="564" t="s">
        <v>521</v>
      </c>
      <c r="E33" s="573" t="s">
        <v>1059</v>
      </c>
      <c r="F33" s="528" t="s">
        <v>537</v>
      </c>
      <c r="G33" s="565" t="s">
        <v>525</v>
      </c>
      <c r="H33" s="566" t="s">
        <v>526</v>
      </c>
      <c r="I33" s="567" t="s">
        <v>312</v>
      </c>
      <c r="J33" s="568" t="s">
        <v>534</v>
      </c>
      <c r="K33" s="568" t="s">
        <v>528</v>
      </c>
      <c r="L33" s="467" t="s">
        <v>314</v>
      </c>
      <c r="M33" s="568" t="s">
        <v>322</v>
      </c>
      <c r="N33" s="568" t="s">
        <v>379</v>
      </c>
      <c r="O33" s="569"/>
      <c r="P33" s="444" t="s">
        <v>312</v>
      </c>
      <c r="Q33" s="445" t="s">
        <v>379</v>
      </c>
      <c r="R33" s="570" t="s">
        <v>379</v>
      </c>
      <c r="S33" s="446" t="s">
        <v>379</v>
      </c>
      <c r="T33" s="571"/>
    </row>
    <row r="34" spans="1:20" ht="66" x14ac:dyDescent="0.25">
      <c r="A34" s="39" t="s">
        <v>306</v>
      </c>
      <c r="B34" s="528" t="s">
        <v>517</v>
      </c>
      <c r="C34" s="528" t="s">
        <v>518</v>
      </c>
      <c r="D34" s="564" t="s">
        <v>521</v>
      </c>
      <c r="E34" s="573" t="s">
        <v>1059</v>
      </c>
      <c r="F34" s="528" t="s">
        <v>537</v>
      </c>
      <c r="G34" s="565" t="s">
        <v>529</v>
      </c>
      <c r="H34" s="566" t="s">
        <v>526</v>
      </c>
      <c r="I34" s="567" t="s">
        <v>312</v>
      </c>
      <c r="J34" s="568" t="s">
        <v>535</v>
      </c>
      <c r="K34" s="568" t="s">
        <v>528</v>
      </c>
      <c r="L34" s="467" t="s">
        <v>314</v>
      </c>
      <c r="M34" s="568" t="s">
        <v>322</v>
      </c>
      <c r="N34" s="568" t="s">
        <v>379</v>
      </c>
      <c r="O34" s="569"/>
      <c r="P34" s="444" t="s">
        <v>312</v>
      </c>
      <c r="Q34" s="445" t="s">
        <v>379</v>
      </c>
      <c r="R34" s="570" t="s">
        <v>379</v>
      </c>
      <c r="S34" s="446" t="s">
        <v>379</v>
      </c>
      <c r="T34" s="571"/>
    </row>
    <row r="35" spans="1:20" ht="92.4" x14ac:dyDescent="0.25">
      <c r="A35" s="39" t="s">
        <v>306</v>
      </c>
      <c r="B35" s="528" t="s">
        <v>517</v>
      </c>
      <c r="C35" s="528" t="s">
        <v>518</v>
      </c>
      <c r="D35" s="564" t="s">
        <v>519</v>
      </c>
      <c r="E35" s="442" t="s">
        <v>1062</v>
      </c>
      <c r="F35" s="528" t="s">
        <v>543</v>
      </c>
      <c r="G35" s="565" t="s">
        <v>538</v>
      </c>
      <c r="H35" s="566" t="s">
        <v>526</v>
      </c>
      <c r="I35" s="567" t="s">
        <v>312</v>
      </c>
      <c r="J35" s="568" t="s">
        <v>539</v>
      </c>
      <c r="K35" s="568" t="s">
        <v>528</v>
      </c>
      <c r="L35" s="467" t="s">
        <v>314</v>
      </c>
      <c r="M35" s="568" t="s">
        <v>322</v>
      </c>
      <c r="N35" s="568" t="s">
        <v>379</v>
      </c>
      <c r="O35" s="569" t="s">
        <v>540</v>
      </c>
      <c r="P35" s="444" t="s">
        <v>312</v>
      </c>
      <c r="Q35" s="445" t="s">
        <v>379</v>
      </c>
      <c r="R35" s="570" t="s">
        <v>379</v>
      </c>
      <c r="S35" s="446" t="s">
        <v>379</v>
      </c>
      <c r="T35" s="571"/>
    </row>
    <row r="36" spans="1:20" ht="66" x14ac:dyDescent="0.25">
      <c r="A36" s="39" t="s">
        <v>306</v>
      </c>
      <c r="B36" s="528" t="s">
        <v>517</v>
      </c>
      <c r="C36" s="528" t="s">
        <v>518</v>
      </c>
      <c r="D36" s="564" t="s">
        <v>519</v>
      </c>
      <c r="E36" s="442" t="s">
        <v>1063</v>
      </c>
      <c r="F36" s="528" t="s">
        <v>543</v>
      </c>
      <c r="G36" s="565" t="s">
        <v>525</v>
      </c>
      <c r="H36" s="566" t="s">
        <v>526</v>
      </c>
      <c r="I36" s="567" t="s">
        <v>312</v>
      </c>
      <c r="J36" s="568" t="s">
        <v>527</v>
      </c>
      <c r="K36" s="568" t="s">
        <v>528</v>
      </c>
      <c r="L36" s="467" t="s">
        <v>314</v>
      </c>
      <c r="M36" s="568" t="s">
        <v>322</v>
      </c>
      <c r="N36" s="568" t="s">
        <v>379</v>
      </c>
      <c r="O36" s="569"/>
      <c r="P36" s="444" t="s">
        <v>312</v>
      </c>
      <c r="Q36" s="445" t="s">
        <v>379</v>
      </c>
      <c r="R36" s="570" t="s">
        <v>379</v>
      </c>
      <c r="S36" s="446" t="s">
        <v>379</v>
      </c>
      <c r="T36" s="571"/>
    </row>
    <row r="37" spans="1:20" ht="92.4" x14ac:dyDescent="0.25">
      <c r="A37" s="39" t="s">
        <v>306</v>
      </c>
      <c r="B37" s="528" t="s">
        <v>517</v>
      </c>
      <c r="C37" s="528" t="s">
        <v>518</v>
      </c>
      <c r="D37" s="564" t="s">
        <v>520</v>
      </c>
      <c r="E37" s="572" t="s">
        <v>1058</v>
      </c>
      <c r="F37" s="528" t="s">
        <v>543</v>
      </c>
      <c r="G37" s="565" t="s">
        <v>538</v>
      </c>
      <c r="H37" s="566" t="s">
        <v>526</v>
      </c>
      <c r="I37" s="567" t="s">
        <v>312</v>
      </c>
      <c r="J37" s="568" t="s">
        <v>541</v>
      </c>
      <c r="K37" s="568" t="s">
        <v>528</v>
      </c>
      <c r="L37" s="467" t="s">
        <v>314</v>
      </c>
      <c r="M37" s="568" t="s">
        <v>322</v>
      </c>
      <c r="N37" s="568" t="s">
        <v>379</v>
      </c>
      <c r="O37" s="569" t="s">
        <v>540</v>
      </c>
      <c r="P37" s="444" t="s">
        <v>312</v>
      </c>
      <c r="Q37" s="445" t="s">
        <v>379</v>
      </c>
      <c r="R37" s="570" t="s">
        <v>379</v>
      </c>
      <c r="S37" s="446" t="s">
        <v>379</v>
      </c>
      <c r="T37" s="571"/>
    </row>
    <row r="38" spans="1:20" ht="66" x14ac:dyDescent="0.25">
      <c r="A38" s="39" t="s">
        <v>306</v>
      </c>
      <c r="B38" s="528" t="s">
        <v>517</v>
      </c>
      <c r="C38" s="528" t="s">
        <v>518</v>
      </c>
      <c r="D38" s="564" t="s">
        <v>520</v>
      </c>
      <c r="E38" s="572" t="s">
        <v>1058</v>
      </c>
      <c r="F38" s="528" t="s">
        <v>543</v>
      </c>
      <c r="G38" s="565" t="s">
        <v>525</v>
      </c>
      <c r="H38" s="566" t="s">
        <v>526</v>
      </c>
      <c r="I38" s="567" t="s">
        <v>312</v>
      </c>
      <c r="J38" s="568" t="s">
        <v>533</v>
      </c>
      <c r="K38" s="568" t="s">
        <v>528</v>
      </c>
      <c r="L38" s="467" t="s">
        <v>314</v>
      </c>
      <c r="M38" s="568" t="s">
        <v>322</v>
      </c>
      <c r="N38" s="568" t="s">
        <v>379</v>
      </c>
      <c r="O38" s="569"/>
      <c r="P38" s="444" t="s">
        <v>312</v>
      </c>
      <c r="Q38" s="445" t="s">
        <v>379</v>
      </c>
      <c r="R38" s="570" t="s">
        <v>379</v>
      </c>
      <c r="S38" s="446" t="s">
        <v>379</v>
      </c>
      <c r="T38" s="571"/>
    </row>
    <row r="39" spans="1:20" ht="92.4" x14ac:dyDescent="0.25">
      <c r="A39" s="39" t="s">
        <v>306</v>
      </c>
      <c r="B39" s="528" t="s">
        <v>517</v>
      </c>
      <c r="C39" s="528" t="s">
        <v>518</v>
      </c>
      <c r="D39" s="564" t="s">
        <v>521</v>
      </c>
      <c r="E39" s="573" t="s">
        <v>1059</v>
      </c>
      <c r="F39" s="528" t="s">
        <v>543</v>
      </c>
      <c r="G39" s="565" t="s">
        <v>538</v>
      </c>
      <c r="H39" s="566" t="s">
        <v>526</v>
      </c>
      <c r="I39" s="567" t="s">
        <v>312</v>
      </c>
      <c r="J39" s="568" t="s">
        <v>542</v>
      </c>
      <c r="K39" s="568" t="s">
        <v>528</v>
      </c>
      <c r="L39" s="467" t="s">
        <v>314</v>
      </c>
      <c r="M39" s="568" t="s">
        <v>322</v>
      </c>
      <c r="N39" s="568" t="s">
        <v>379</v>
      </c>
      <c r="O39" s="569" t="s">
        <v>540</v>
      </c>
      <c r="P39" s="444" t="s">
        <v>312</v>
      </c>
      <c r="Q39" s="445" t="s">
        <v>379</v>
      </c>
      <c r="R39" s="570" t="s">
        <v>379</v>
      </c>
      <c r="S39" s="446" t="s">
        <v>379</v>
      </c>
      <c r="T39" s="574" t="s">
        <v>1099</v>
      </c>
    </row>
    <row r="40" spans="1:20" ht="66" x14ac:dyDescent="0.25">
      <c r="A40" s="39" t="s">
        <v>306</v>
      </c>
      <c r="B40" s="528" t="s">
        <v>517</v>
      </c>
      <c r="C40" s="528" t="s">
        <v>518</v>
      </c>
      <c r="D40" s="564" t="s">
        <v>521</v>
      </c>
      <c r="E40" s="573" t="s">
        <v>1059</v>
      </c>
      <c r="F40" s="528" t="s">
        <v>543</v>
      </c>
      <c r="G40" s="565" t="s">
        <v>525</v>
      </c>
      <c r="H40" s="566" t="s">
        <v>526</v>
      </c>
      <c r="I40" s="567" t="s">
        <v>312</v>
      </c>
      <c r="J40" s="568" t="s">
        <v>534</v>
      </c>
      <c r="K40" s="568" t="s">
        <v>528</v>
      </c>
      <c r="L40" s="467" t="s">
        <v>314</v>
      </c>
      <c r="M40" s="568" t="s">
        <v>322</v>
      </c>
      <c r="N40" s="568" t="s">
        <v>379</v>
      </c>
      <c r="O40" s="569"/>
      <c r="P40" s="444" t="s">
        <v>312</v>
      </c>
      <c r="Q40" s="445" t="s">
        <v>379</v>
      </c>
      <c r="R40" s="570" t="s">
        <v>379</v>
      </c>
      <c r="S40" s="446" t="s">
        <v>379</v>
      </c>
      <c r="T40" s="571"/>
    </row>
    <row r="41" spans="1:20" ht="92.4" x14ac:dyDescent="0.25">
      <c r="A41" s="39" t="s">
        <v>306</v>
      </c>
      <c r="B41" s="528" t="s">
        <v>517</v>
      </c>
      <c r="C41" s="528" t="s">
        <v>518</v>
      </c>
      <c r="D41" s="564" t="s">
        <v>519</v>
      </c>
      <c r="E41" s="442" t="s">
        <v>1064</v>
      </c>
      <c r="F41" s="528" t="s">
        <v>544</v>
      </c>
      <c r="G41" s="565" t="s">
        <v>538</v>
      </c>
      <c r="H41" s="566" t="s">
        <v>526</v>
      </c>
      <c r="I41" s="567" t="s">
        <v>312</v>
      </c>
      <c r="J41" s="568" t="s">
        <v>539</v>
      </c>
      <c r="K41" s="568" t="s">
        <v>528</v>
      </c>
      <c r="L41" s="467" t="s">
        <v>314</v>
      </c>
      <c r="M41" s="568" t="s">
        <v>322</v>
      </c>
      <c r="N41" s="568" t="s">
        <v>379</v>
      </c>
      <c r="O41" s="569" t="s">
        <v>540</v>
      </c>
      <c r="P41" s="444" t="s">
        <v>312</v>
      </c>
      <c r="Q41" s="445" t="s">
        <v>379</v>
      </c>
      <c r="R41" s="570" t="s">
        <v>379</v>
      </c>
      <c r="S41" s="446" t="s">
        <v>379</v>
      </c>
      <c r="T41" s="571"/>
    </row>
    <row r="42" spans="1:20" ht="66" x14ac:dyDescent="0.25">
      <c r="A42" s="39" t="s">
        <v>306</v>
      </c>
      <c r="B42" s="528" t="s">
        <v>517</v>
      </c>
      <c r="C42" s="528" t="s">
        <v>518</v>
      </c>
      <c r="D42" s="564" t="s">
        <v>519</v>
      </c>
      <c r="E42" s="442" t="s">
        <v>1065</v>
      </c>
      <c r="F42" s="528" t="s">
        <v>544</v>
      </c>
      <c r="G42" s="565" t="s">
        <v>525</v>
      </c>
      <c r="H42" s="566" t="s">
        <v>526</v>
      </c>
      <c r="I42" s="567" t="s">
        <v>312</v>
      </c>
      <c r="J42" s="568" t="s">
        <v>527</v>
      </c>
      <c r="K42" s="568" t="s">
        <v>528</v>
      </c>
      <c r="L42" s="467" t="s">
        <v>314</v>
      </c>
      <c r="M42" s="568" t="s">
        <v>322</v>
      </c>
      <c r="N42" s="568" t="s">
        <v>379</v>
      </c>
      <c r="O42" s="569"/>
      <c r="P42" s="444" t="s">
        <v>312</v>
      </c>
      <c r="Q42" s="445" t="s">
        <v>379</v>
      </c>
      <c r="R42" s="570" t="s">
        <v>379</v>
      </c>
      <c r="S42" s="446" t="s">
        <v>379</v>
      </c>
      <c r="T42" s="571"/>
    </row>
    <row r="43" spans="1:20" ht="66" x14ac:dyDescent="0.25">
      <c r="A43" s="39" t="s">
        <v>306</v>
      </c>
      <c r="B43" s="528" t="s">
        <v>517</v>
      </c>
      <c r="C43" s="528" t="s">
        <v>518</v>
      </c>
      <c r="D43" s="564" t="s">
        <v>519</v>
      </c>
      <c r="E43" s="442" t="s">
        <v>1065</v>
      </c>
      <c r="F43" s="528" t="s">
        <v>544</v>
      </c>
      <c r="G43" s="565" t="s">
        <v>529</v>
      </c>
      <c r="H43" s="566" t="s">
        <v>526</v>
      </c>
      <c r="I43" s="567" t="s">
        <v>312</v>
      </c>
      <c r="J43" s="568" t="s">
        <v>530</v>
      </c>
      <c r="K43" s="568" t="s">
        <v>528</v>
      </c>
      <c r="L43" s="467" t="s">
        <v>314</v>
      </c>
      <c r="M43" s="568" t="s">
        <v>322</v>
      </c>
      <c r="N43" s="568" t="s">
        <v>379</v>
      </c>
      <c r="O43" s="569"/>
      <c r="P43" s="444" t="s">
        <v>312</v>
      </c>
      <c r="Q43" s="445" t="s">
        <v>379</v>
      </c>
      <c r="R43" s="570" t="s">
        <v>379</v>
      </c>
      <c r="S43" s="446" t="s">
        <v>379</v>
      </c>
      <c r="T43" s="326"/>
    </row>
    <row r="44" spans="1:20" ht="66" x14ac:dyDescent="0.25">
      <c r="A44" s="39" t="s">
        <v>306</v>
      </c>
      <c r="B44" s="528" t="s">
        <v>517</v>
      </c>
      <c r="C44" s="528" t="s">
        <v>518</v>
      </c>
      <c r="D44" s="564" t="s">
        <v>519</v>
      </c>
      <c r="E44" s="442" t="s">
        <v>1065</v>
      </c>
      <c r="F44" s="528" t="s">
        <v>544</v>
      </c>
      <c r="G44" s="565" t="s">
        <v>531</v>
      </c>
      <c r="H44" s="566" t="s">
        <v>526</v>
      </c>
      <c r="I44" s="567" t="s">
        <v>312</v>
      </c>
      <c r="J44" s="568" t="s">
        <v>530</v>
      </c>
      <c r="K44" s="568" t="s">
        <v>528</v>
      </c>
      <c r="L44" s="467" t="s">
        <v>314</v>
      </c>
      <c r="M44" s="568" t="s">
        <v>322</v>
      </c>
      <c r="N44" s="568" t="s">
        <v>379</v>
      </c>
      <c r="O44" s="569"/>
      <c r="P44" s="444"/>
      <c r="Q44" s="445"/>
      <c r="R44" s="570"/>
      <c r="S44" s="446"/>
      <c r="T44" s="326" t="s">
        <v>1100</v>
      </c>
    </row>
    <row r="45" spans="1:20" ht="92.4" x14ac:dyDescent="0.25">
      <c r="A45" s="39" t="s">
        <v>306</v>
      </c>
      <c r="B45" s="528" t="s">
        <v>517</v>
      </c>
      <c r="C45" s="528" t="s">
        <v>518</v>
      </c>
      <c r="D45" s="564" t="s">
        <v>520</v>
      </c>
      <c r="E45" s="572" t="s">
        <v>1058</v>
      </c>
      <c r="F45" s="528" t="s">
        <v>544</v>
      </c>
      <c r="G45" s="565" t="s">
        <v>538</v>
      </c>
      <c r="H45" s="566" t="s">
        <v>526</v>
      </c>
      <c r="I45" s="567" t="s">
        <v>312</v>
      </c>
      <c r="J45" s="568" t="s">
        <v>541</v>
      </c>
      <c r="K45" s="568" t="s">
        <v>528</v>
      </c>
      <c r="L45" s="467" t="s">
        <v>314</v>
      </c>
      <c r="M45" s="568" t="s">
        <v>322</v>
      </c>
      <c r="N45" s="568" t="s">
        <v>379</v>
      </c>
      <c r="O45" s="569" t="s">
        <v>540</v>
      </c>
      <c r="P45" s="444" t="s">
        <v>312</v>
      </c>
      <c r="Q45" s="445" t="s">
        <v>379</v>
      </c>
      <c r="R45" s="570" t="s">
        <v>379</v>
      </c>
      <c r="S45" s="446" t="s">
        <v>379</v>
      </c>
      <c r="T45" s="571"/>
    </row>
    <row r="46" spans="1:20" ht="66" x14ac:dyDescent="0.25">
      <c r="A46" s="39" t="s">
        <v>306</v>
      </c>
      <c r="B46" s="528" t="s">
        <v>517</v>
      </c>
      <c r="C46" s="528" t="s">
        <v>518</v>
      </c>
      <c r="D46" s="564" t="s">
        <v>520</v>
      </c>
      <c r="E46" s="572" t="s">
        <v>1058</v>
      </c>
      <c r="F46" s="528" t="s">
        <v>544</v>
      </c>
      <c r="G46" s="565" t="s">
        <v>525</v>
      </c>
      <c r="H46" s="566" t="s">
        <v>526</v>
      </c>
      <c r="I46" s="567" t="s">
        <v>312</v>
      </c>
      <c r="J46" s="568" t="s">
        <v>533</v>
      </c>
      <c r="K46" s="568" t="s">
        <v>528</v>
      </c>
      <c r="L46" s="467" t="s">
        <v>314</v>
      </c>
      <c r="M46" s="568" t="s">
        <v>322</v>
      </c>
      <c r="N46" s="568" t="s">
        <v>379</v>
      </c>
      <c r="O46" s="569"/>
      <c r="P46" s="444" t="s">
        <v>312</v>
      </c>
      <c r="Q46" s="445" t="s">
        <v>379</v>
      </c>
      <c r="R46" s="570" t="s">
        <v>379</v>
      </c>
      <c r="S46" s="446" t="s">
        <v>379</v>
      </c>
      <c r="T46" s="571"/>
    </row>
    <row r="47" spans="1:20" ht="66" x14ac:dyDescent="0.25">
      <c r="A47" s="39" t="s">
        <v>306</v>
      </c>
      <c r="B47" s="528" t="s">
        <v>517</v>
      </c>
      <c r="C47" s="528" t="s">
        <v>518</v>
      </c>
      <c r="D47" s="564" t="s">
        <v>520</v>
      </c>
      <c r="E47" s="572" t="s">
        <v>1058</v>
      </c>
      <c r="F47" s="528" t="s">
        <v>544</v>
      </c>
      <c r="G47" s="565" t="s">
        <v>529</v>
      </c>
      <c r="H47" s="566" t="s">
        <v>526</v>
      </c>
      <c r="I47" s="567" t="s">
        <v>312</v>
      </c>
      <c r="J47" s="568" t="s">
        <v>533</v>
      </c>
      <c r="K47" s="568" t="s">
        <v>528</v>
      </c>
      <c r="L47" s="467" t="s">
        <v>314</v>
      </c>
      <c r="M47" s="568" t="s">
        <v>322</v>
      </c>
      <c r="N47" s="568" t="s">
        <v>379</v>
      </c>
      <c r="O47" s="569"/>
      <c r="P47" s="444" t="s">
        <v>312</v>
      </c>
      <c r="Q47" s="445" t="s">
        <v>379</v>
      </c>
      <c r="R47" s="570" t="s">
        <v>379</v>
      </c>
      <c r="S47" s="446" t="s">
        <v>379</v>
      </c>
      <c r="T47" s="326"/>
    </row>
    <row r="48" spans="1:20" ht="66" x14ac:dyDescent="0.25">
      <c r="A48" s="39" t="s">
        <v>306</v>
      </c>
      <c r="B48" s="528" t="s">
        <v>517</v>
      </c>
      <c r="C48" s="528" t="s">
        <v>518</v>
      </c>
      <c r="D48" s="564" t="s">
        <v>520</v>
      </c>
      <c r="E48" s="572" t="s">
        <v>1058</v>
      </c>
      <c r="F48" s="528" t="s">
        <v>544</v>
      </c>
      <c r="G48" s="565" t="s">
        <v>531</v>
      </c>
      <c r="H48" s="566" t="s">
        <v>526</v>
      </c>
      <c r="I48" s="567" t="s">
        <v>312</v>
      </c>
      <c r="J48" s="568" t="s">
        <v>533</v>
      </c>
      <c r="K48" s="568" t="s">
        <v>528</v>
      </c>
      <c r="L48" s="467" t="s">
        <v>314</v>
      </c>
      <c r="M48" s="568" t="s">
        <v>322</v>
      </c>
      <c r="N48" s="568" t="s">
        <v>379</v>
      </c>
      <c r="O48" s="569"/>
      <c r="P48" s="444"/>
      <c r="Q48" s="445"/>
      <c r="R48" s="570"/>
      <c r="S48" s="446"/>
      <c r="T48" s="326" t="s">
        <v>1100</v>
      </c>
    </row>
    <row r="49" spans="1:20" ht="92.4" x14ac:dyDescent="0.25">
      <c r="A49" s="39" t="s">
        <v>306</v>
      </c>
      <c r="B49" s="528" t="s">
        <v>517</v>
      </c>
      <c r="C49" s="528" t="s">
        <v>518</v>
      </c>
      <c r="D49" s="564" t="s">
        <v>521</v>
      </c>
      <c r="E49" s="573" t="s">
        <v>1059</v>
      </c>
      <c r="F49" s="528" t="s">
        <v>544</v>
      </c>
      <c r="G49" s="565" t="s">
        <v>538</v>
      </c>
      <c r="H49" s="566" t="s">
        <v>526</v>
      </c>
      <c r="I49" s="567" t="s">
        <v>312</v>
      </c>
      <c r="J49" s="568" t="s">
        <v>542</v>
      </c>
      <c r="K49" s="568" t="s">
        <v>528</v>
      </c>
      <c r="L49" s="467" t="s">
        <v>314</v>
      </c>
      <c r="M49" s="568" t="s">
        <v>322</v>
      </c>
      <c r="N49" s="568" t="s">
        <v>379</v>
      </c>
      <c r="O49" s="569" t="s">
        <v>540</v>
      </c>
      <c r="P49" s="444" t="s">
        <v>312</v>
      </c>
      <c r="Q49" s="445" t="s">
        <v>379</v>
      </c>
      <c r="R49" s="570" t="s">
        <v>379</v>
      </c>
      <c r="S49" s="446" t="s">
        <v>379</v>
      </c>
      <c r="T49" s="571"/>
    </row>
    <row r="50" spans="1:20" ht="66" x14ac:dyDescent="0.25">
      <c r="A50" s="39" t="s">
        <v>306</v>
      </c>
      <c r="B50" s="528" t="s">
        <v>517</v>
      </c>
      <c r="C50" s="528" t="s">
        <v>518</v>
      </c>
      <c r="D50" s="564" t="s">
        <v>521</v>
      </c>
      <c r="E50" s="573" t="s">
        <v>1059</v>
      </c>
      <c r="F50" s="528" t="s">
        <v>544</v>
      </c>
      <c r="G50" s="565" t="s">
        <v>525</v>
      </c>
      <c r="H50" s="566" t="s">
        <v>526</v>
      </c>
      <c r="I50" s="567" t="s">
        <v>312</v>
      </c>
      <c r="J50" s="568" t="s">
        <v>534</v>
      </c>
      <c r="K50" s="568" t="s">
        <v>528</v>
      </c>
      <c r="L50" s="467" t="s">
        <v>314</v>
      </c>
      <c r="M50" s="568" t="s">
        <v>322</v>
      </c>
      <c r="N50" s="568" t="s">
        <v>379</v>
      </c>
      <c r="O50" s="569"/>
      <c r="P50" s="444" t="s">
        <v>312</v>
      </c>
      <c r="Q50" s="445" t="s">
        <v>379</v>
      </c>
      <c r="R50" s="570" t="s">
        <v>379</v>
      </c>
      <c r="S50" s="446" t="s">
        <v>379</v>
      </c>
      <c r="T50" s="571"/>
    </row>
    <row r="51" spans="1:20" ht="66" x14ac:dyDescent="0.25">
      <c r="A51" s="39" t="s">
        <v>306</v>
      </c>
      <c r="B51" s="528" t="s">
        <v>517</v>
      </c>
      <c r="C51" s="528" t="s">
        <v>518</v>
      </c>
      <c r="D51" s="564" t="s">
        <v>521</v>
      </c>
      <c r="E51" s="573" t="s">
        <v>1059</v>
      </c>
      <c r="F51" s="528" t="s">
        <v>544</v>
      </c>
      <c r="G51" s="565" t="s">
        <v>529</v>
      </c>
      <c r="H51" s="566" t="s">
        <v>526</v>
      </c>
      <c r="I51" s="567" t="s">
        <v>312</v>
      </c>
      <c r="J51" s="568" t="s">
        <v>535</v>
      </c>
      <c r="K51" s="568" t="s">
        <v>528</v>
      </c>
      <c r="L51" s="467" t="s">
        <v>314</v>
      </c>
      <c r="M51" s="568" t="s">
        <v>322</v>
      </c>
      <c r="N51" s="568" t="s">
        <v>379</v>
      </c>
      <c r="O51" s="569"/>
      <c r="P51" s="444" t="s">
        <v>312</v>
      </c>
      <c r="Q51" s="445" t="s">
        <v>379</v>
      </c>
      <c r="R51" s="570" t="s">
        <v>379</v>
      </c>
      <c r="S51" s="446" t="s">
        <v>379</v>
      </c>
      <c r="T51" s="326"/>
    </row>
    <row r="52" spans="1:20" ht="66" x14ac:dyDescent="0.25">
      <c r="A52" s="39" t="s">
        <v>306</v>
      </c>
      <c r="B52" s="528" t="s">
        <v>517</v>
      </c>
      <c r="C52" s="528" t="s">
        <v>518</v>
      </c>
      <c r="D52" s="564" t="s">
        <v>521</v>
      </c>
      <c r="E52" s="573" t="s">
        <v>1059</v>
      </c>
      <c r="F52" s="528" t="s">
        <v>544</v>
      </c>
      <c r="G52" s="565" t="s">
        <v>531</v>
      </c>
      <c r="H52" s="566" t="s">
        <v>526</v>
      </c>
      <c r="I52" s="567" t="s">
        <v>312</v>
      </c>
      <c r="J52" s="568" t="s">
        <v>535</v>
      </c>
      <c r="K52" s="568" t="s">
        <v>528</v>
      </c>
      <c r="L52" s="467" t="s">
        <v>314</v>
      </c>
      <c r="M52" s="568" t="s">
        <v>322</v>
      </c>
      <c r="N52" s="568" t="s">
        <v>379</v>
      </c>
      <c r="O52" s="569"/>
      <c r="P52" s="444"/>
      <c r="Q52" s="445"/>
      <c r="R52" s="570"/>
      <c r="S52" s="446"/>
      <c r="T52" s="326" t="s">
        <v>1100</v>
      </c>
    </row>
    <row r="53" spans="1:20" ht="66" x14ac:dyDescent="0.25">
      <c r="A53" s="39" t="s">
        <v>306</v>
      </c>
      <c r="B53" s="528" t="s">
        <v>517</v>
      </c>
      <c r="C53" s="528" t="s">
        <v>522</v>
      </c>
      <c r="D53" s="564" t="s">
        <v>519</v>
      </c>
      <c r="E53" s="442" t="s">
        <v>1057</v>
      </c>
      <c r="F53" s="528" t="s">
        <v>524</v>
      </c>
      <c r="G53" s="565" t="s">
        <v>545</v>
      </c>
      <c r="H53" s="566" t="s">
        <v>526</v>
      </c>
      <c r="I53" s="567" t="s">
        <v>312</v>
      </c>
      <c r="J53" s="568" t="s">
        <v>530</v>
      </c>
      <c r="K53" s="568" t="s">
        <v>528</v>
      </c>
      <c r="L53" s="467" t="s">
        <v>314</v>
      </c>
      <c r="M53" s="568" t="s">
        <v>322</v>
      </c>
      <c r="N53" s="568" t="s">
        <v>379</v>
      </c>
      <c r="O53" s="569"/>
      <c r="P53" s="444" t="s">
        <v>312</v>
      </c>
      <c r="Q53" s="445" t="s">
        <v>379</v>
      </c>
      <c r="R53" s="570" t="s">
        <v>379</v>
      </c>
      <c r="S53" s="446" t="s">
        <v>379</v>
      </c>
      <c r="T53" s="574"/>
    </row>
    <row r="54" spans="1:20" ht="66" x14ac:dyDescent="0.25">
      <c r="A54" s="39" t="s">
        <v>306</v>
      </c>
      <c r="B54" s="528" t="s">
        <v>517</v>
      </c>
      <c r="C54" s="528" t="s">
        <v>522</v>
      </c>
      <c r="D54" s="564" t="s">
        <v>520</v>
      </c>
      <c r="E54" s="572" t="s">
        <v>1058</v>
      </c>
      <c r="F54" s="528" t="s">
        <v>524</v>
      </c>
      <c r="G54" s="565" t="s">
        <v>545</v>
      </c>
      <c r="H54" s="566" t="s">
        <v>526</v>
      </c>
      <c r="I54" s="567" t="s">
        <v>312</v>
      </c>
      <c r="J54" s="568" t="s">
        <v>533</v>
      </c>
      <c r="K54" s="568" t="s">
        <v>528</v>
      </c>
      <c r="L54" s="467" t="s">
        <v>314</v>
      </c>
      <c r="M54" s="568" t="s">
        <v>322</v>
      </c>
      <c r="N54" s="568" t="s">
        <v>379</v>
      </c>
      <c r="O54" s="569"/>
      <c r="P54" s="444" t="s">
        <v>312</v>
      </c>
      <c r="Q54" s="445" t="s">
        <v>379</v>
      </c>
      <c r="R54" s="570" t="s">
        <v>379</v>
      </c>
      <c r="S54" s="446" t="s">
        <v>379</v>
      </c>
      <c r="T54" s="574"/>
    </row>
    <row r="55" spans="1:20" ht="66" x14ac:dyDescent="0.25">
      <c r="A55" s="39" t="s">
        <v>306</v>
      </c>
      <c r="B55" s="528" t="s">
        <v>517</v>
      </c>
      <c r="C55" s="528" t="s">
        <v>522</v>
      </c>
      <c r="D55" s="564" t="s">
        <v>521</v>
      </c>
      <c r="E55" s="573" t="s">
        <v>1066</v>
      </c>
      <c r="F55" s="528" t="s">
        <v>524</v>
      </c>
      <c r="G55" s="565" t="s">
        <v>545</v>
      </c>
      <c r="H55" s="566" t="s">
        <v>526</v>
      </c>
      <c r="I55" s="567" t="s">
        <v>312</v>
      </c>
      <c r="J55" s="568" t="s">
        <v>535</v>
      </c>
      <c r="K55" s="568" t="s">
        <v>528</v>
      </c>
      <c r="L55" s="467" t="s">
        <v>314</v>
      </c>
      <c r="M55" s="568" t="s">
        <v>322</v>
      </c>
      <c r="N55" s="568" t="s">
        <v>379</v>
      </c>
      <c r="O55" s="569"/>
      <c r="P55" s="444" t="s">
        <v>312</v>
      </c>
      <c r="Q55" s="445" t="s">
        <v>379</v>
      </c>
      <c r="R55" s="570" t="s">
        <v>379</v>
      </c>
      <c r="S55" s="446" t="s">
        <v>379</v>
      </c>
      <c r="T55" s="574"/>
    </row>
    <row r="56" spans="1:20" ht="66" x14ac:dyDescent="0.25">
      <c r="A56" s="39" t="s">
        <v>306</v>
      </c>
      <c r="B56" s="528" t="s">
        <v>517</v>
      </c>
      <c r="C56" s="528" t="s">
        <v>523</v>
      </c>
      <c r="D56" s="564" t="s">
        <v>519</v>
      </c>
      <c r="E56" s="442" t="s">
        <v>1057</v>
      </c>
      <c r="F56" s="528" t="s">
        <v>536</v>
      </c>
      <c r="G56" s="565" t="s">
        <v>545</v>
      </c>
      <c r="H56" s="566" t="s">
        <v>526</v>
      </c>
      <c r="I56" s="567" t="s">
        <v>312</v>
      </c>
      <c r="J56" s="568" t="s">
        <v>530</v>
      </c>
      <c r="K56" s="568" t="s">
        <v>528</v>
      </c>
      <c r="L56" s="467" t="s">
        <v>314</v>
      </c>
      <c r="M56" s="568" t="s">
        <v>322</v>
      </c>
      <c r="N56" s="568" t="s">
        <v>379</v>
      </c>
      <c r="O56" s="569"/>
      <c r="P56" s="444" t="s">
        <v>312</v>
      </c>
      <c r="Q56" s="445" t="s">
        <v>379</v>
      </c>
      <c r="R56" s="570" t="s">
        <v>379</v>
      </c>
      <c r="S56" s="446" t="s">
        <v>379</v>
      </c>
      <c r="T56" s="574"/>
    </row>
    <row r="57" spans="1:20" ht="66" x14ac:dyDescent="0.25">
      <c r="A57" s="39" t="s">
        <v>306</v>
      </c>
      <c r="B57" s="528" t="s">
        <v>517</v>
      </c>
      <c r="C57" s="528" t="s">
        <v>523</v>
      </c>
      <c r="D57" s="564" t="s">
        <v>520</v>
      </c>
      <c r="E57" s="572" t="s">
        <v>1058</v>
      </c>
      <c r="F57" s="528" t="s">
        <v>536</v>
      </c>
      <c r="G57" s="565" t="s">
        <v>545</v>
      </c>
      <c r="H57" s="566" t="s">
        <v>526</v>
      </c>
      <c r="I57" s="567" t="s">
        <v>312</v>
      </c>
      <c r="J57" s="568" t="s">
        <v>533</v>
      </c>
      <c r="K57" s="568" t="s">
        <v>528</v>
      </c>
      <c r="L57" s="467" t="s">
        <v>314</v>
      </c>
      <c r="M57" s="568" t="s">
        <v>322</v>
      </c>
      <c r="N57" s="568" t="s">
        <v>379</v>
      </c>
      <c r="O57" s="569"/>
      <c r="P57" s="444" t="s">
        <v>312</v>
      </c>
      <c r="Q57" s="445" t="s">
        <v>379</v>
      </c>
      <c r="R57" s="570" t="s">
        <v>379</v>
      </c>
      <c r="S57" s="446" t="s">
        <v>379</v>
      </c>
      <c r="T57" s="574"/>
    </row>
    <row r="58" spans="1:20" ht="66" x14ac:dyDescent="0.25">
      <c r="A58" s="39" t="s">
        <v>306</v>
      </c>
      <c r="B58" s="528" t="s">
        <v>517</v>
      </c>
      <c r="C58" s="528" t="s">
        <v>523</v>
      </c>
      <c r="D58" s="564" t="s">
        <v>521</v>
      </c>
      <c r="E58" s="573" t="s">
        <v>1066</v>
      </c>
      <c r="F58" s="528" t="s">
        <v>536</v>
      </c>
      <c r="G58" s="565" t="s">
        <v>545</v>
      </c>
      <c r="H58" s="566" t="s">
        <v>526</v>
      </c>
      <c r="I58" s="567" t="s">
        <v>312</v>
      </c>
      <c r="J58" s="568" t="s">
        <v>535</v>
      </c>
      <c r="K58" s="568" t="s">
        <v>528</v>
      </c>
      <c r="L58" s="467" t="s">
        <v>314</v>
      </c>
      <c r="M58" s="568" t="s">
        <v>322</v>
      </c>
      <c r="N58" s="568" t="s">
        <v>379</v>
      </c>
      <c r="O58" s="569"/>
      <c r="P58" s="444" t="s">
        <v>312</v>
      </c>
      <c r="Q58" s="445" t="s">
        <v>379</v>
      </c>
      <c r="R58" s="570" t="s">
        <v>379</v>
      </c>
      <c r="S58" s="446" t="s">
        <v>379</v>
      </c>
      <c r="T58" s="574"/>
    </row>
    <row r="59" spans="1:20" ht="52.8" x14ac:dyDescent="0.25">
      <c r="A59" s="39" t="s">
        <v>306</v>
      </c>
      <c r="B59" s="528" t="s">
        <v>354</v>
      </c>
      <c r="C59" s="528" t="s">
        <v>355</v>
      </c>
      <c r="D59" s="564" t="s">
        <v>519</v>
      </c>
      <c r="E59" s="442" t="s">
        <v>1057</v>
      </c>
      <c r="F59" s="528" t="s">
        <v>536</v>
      </c>
      <c r="G59" s="565" t="s">
        <v>545</v>
      </c>
      <c r="H59" s="566" t="s">
        <v>526</v>
      </c>
      <c r="I59" s="567" t="s">
        <v>312</v>
      </c>
      <c r="J59" s="568" t="s">
        <v>530</v>
      </c>
      <c r="K59" s="568" t="s">
        <v>528</v>
      </c>
      <c r="L59" s="467" t="s">
        <v>314</v>
      </c>
      <c r="M59" s="568" t="s">
        <v>322</v>
      </c>
      <c r="N59" s="568" t="s">
        <v>379</v>
      </c>
      <c r="O59" s="569"/>
      <c r="P59" s="444"/>
      <c r="Q59" s="445"/>
      <c r="R59" s="570"/>
      <c r="S59" s="446"/>
      <c r="T59" s="326" t="s">
        <v>1100</v>
      </c>
    </row>
    <row r="60" spans="1:20" ht="26.4" x14ac:dyDescent="0.25">
      <c r="A60" s="39" t="s">
        <v>306</v>
      </c>
      <c r="B60" s="528" t="s">
        <v>354</v>
      </c>
      <c r="C60" s="528" t="s">
        <v>355</v>
      </c>
      <c r="D60" s="564" t="s">
        <v>520</v>
      </c>
      <c r="E60" s="572" t="s">
        <v>1058</v>
      </c>
      <c r="F60" s="528" t="s">
        <v>536</v>
      </c>
      <c r="G60" s="565" t="s">
        <v>545</v>
      </c>
      <c r="H60" s="566" t="s">
        <v>526</v>
      </c>
      <c r="I60" s="567" t="s">
        <v>312</v>
      </c>
      <c r="J60" s="568" t="s">
        <v>533</v>
      </c>
      <c r="K60" s="568" t="s">
        <v>528</v>
      </c>
      <c r="L60" s="467" t="s">
        <v>314</v>
      </c>
      <c r="M60" s="568" t="s">
        <v>322</v>
      </c>
      <c r="N60" s="568" t="s">
        <v>379</v>
      </c>
      <c r="O60" s="569"/>
      <c r="P60" s="444"/>
      <c r="Q60" s="445"/>
      <c r="R60" s="570"/>
      <c r="S60" s="446"/>
      <c r="T60" s="326" t="s">
        <v>1100</v>
      </c>
    </row>
    <row r="61" spans="1:20" ht="26.4" x14ac:dyDescent="0.25">
      <c r="A61" s="39" t="s">
        <v>306</v>
      </c>
      <c r="B61" s="528" t="s">
        <v>354</v>
      </c>
      <c r="C61" s="528" t="s">
        <v>355</v>
      </c>
      <c r="D61" s="564" t="s">
        <v>521</v>
      </c>
      <c r="E61" s="573" t="s">
        <v>1066</v>
      </c>
      <c r="F61" s="528" t="s">
        <v>536</v>
      </c>
      <c r="G61" s="565" t="s">
        <v>545</v>
      </c>
      <c r="H61" s="566" t="s">
        <v>526</v>
      </c>
      <c r="I61" s="567" t="s">
        <v>312</v>
      </c>
      <c r="J61" s="568" t="s">
        <v>535</v>
      </c>
      <c r="K61" s="568" t="s">
        <v>528</v>
      </c>
      <c r="L61" s="467" t="s">
        <v>314</v>
      </c>
      <c r="M61" s="568" t="s">
        <v>322</v>
      </c>
      <c r="N61" s="568" t="s">
        <v>379</v>
      </c>
      <c r="O61" s="569"/>
      <c r="P61" s="444"/>
      <c r="Q61" s="445"/>
      <c r="R61" s="570"/>
      <c r="S61" s="446"/>
      <c r="T61" s="326" t="s">
        <v>1100</v>
      </c>
    </row>
    <row r="62" spans="1:20" ht="52.8" x14ac:dyDescent="0.25">
      <c r="A62" s="39" t="s">
        <v>306</v>
      </c>
      <c r="B62" s="528" t="s">
        <v>354</v>
      </c>
      <c r="C62" s="528" t="s">
        <v>370</v>
      </c>
      <c r="D62" s="564" t="s">
        <v>519</v>
      </c>
      <c r="E62" s="442" t="s">
        <v>1057</v>
      </c>
      <c r="F62" s="528" t="s">
        <v>536</v>
      </c>
      <c r="G62" s="565" t="s">
        <v>545</v>
      </c>
      <c r="H62" s="566" t="s">
        <v>526</v>
      </c>
      <c r="I62" s="567" t="s">
        <v>312</v>
      </c>
      <c r="J62" s="568" t="s">
        <v>530</v>
      </c>
      <c r="K62" s="568" t="s">
        <v>528</v>
      </c>
      <c r="L62" s="467" t="s">
        <v>314</v>
      </c>
      <c r="M62" s="568" t="s">
        <v>322</v>
      </c>
      <c r="N62" s="568" t="s">
        <v>379</v>
      </c>
      <c r="O62" s="569"/>
      <c r="P62" s="444" t="s">
        <v>312</v>
      </c>
      <c r="Q62" s="445" t="s">
        <v>379</v>
      </c>
      <c r="R62" s="570" t="s">
        <v>379</v>
      </c>
      <c r="S62" s="446" t="s">
        <v>379</v>
      </c>
      <c r="T62" s="326"/>
    </row>
    <row r="63" spans="1:20" ht="26.4" x14ac:dyDescent="0.25">
      <c r="A63" s="39" t="s">
        <v>306</v>
      </c>
      <c r="B63" s="528" t="s">
        <v>354</v>
      </c>
      <c r="C63" s="528" t="s">
        <v>370</v>
      </c>
      <c r="D63" s="564" t="s">
        <v>520</v>
      </c>
      <c r="E63" s="572" t="s">
        <v>1058</v>
      </c>
      <c r="F63" s="528" t="s">
        <v>536</v>
      </c>
      <c r="G63" s="565" t="s">
        <v>545</v>
      </c>
      <c r="H63" s="566" t="s">
        <v>526</v>
      </c>
      <c r="I63" s="567" t="s">
        <v>312</v>
      </c>
      <c r="J63" s="568" t="s">
        <v>533</v>
      </c>
      <c r="K63" s="568" t="s">
        <v>528</v>
      </c>
      <c r="L63" s="467" t="s">
        <v>314</v>
      </c>
      <c r="M63" s="568" t="s">
        <v>322</v>
      </c>
      <c r="N63" s="568" t="s">
        <v>379</v>
      </c>
      <c r="O63" s="569"/>
      <c r="P63" s="444" t="s">
        <v>312</v>
      </c>
      <c r="Q63" s="445" t="s">
        <v>379</v>
      </c>
      <c r="R63" s="570" t="s">
        <v>379</v>
      </c>
      <c r="S63" s="446" t="s">
        <v>379</v>
      </c>
      <c r="T63" s="326"/>
    </row>
    <row r="64" spans="1:20" ht="26.4" x14ac:dyDescent="0.25">
      <c r="A64" s="39" t="s">
        <v>306</v>
      </c>
      <c r="B64" s="528" t="s">
        <v>354</v>
      </c>
      <c r="C64" s="528" t="s">
        <v>370</v>
      </c>
      <c r="D64" s="564" t="s">
        <v>521</v>
      </c>
      <c r="E64" s="573" t="s">
        <v>1066</v>
      </c>
      <c r="F64" s="528" t="s">
        <v>536</v>
      </c>
      <c r="G64" s="565" t="s">
        <v>545</v>
      </c>
      <c r="H64" s="566" t="s">
        <v>526</v>
      </c>
      <c r="I64" s="567" t="s">
        <v>312</v>
      </c>
      <c r="J64" s="568" t="s">
        <v>535</v>
      </c>
      <c r="K64" s="568" t="s">
        <v>528</v>
      </c>
      <c r="L64" s="467" t="s">
        <v>314</v>
      </c>
      <c r="M64" s="568" t="s">
        <v>322</v>
      </c>
      <c r="N64" s="568" t="s">
        <v>379</v>
      </c>
      <c r="O64" s="569"/>
      <c r="P64" s="444" t="s">
        <v>312</v>
      </c>
      <c r="Q64" s="445" t="s">
        <v>379</v>
      </c>
      <c r="R64" s="570" t="s">
        <v>379</v>
      </c>
      <c r="S64" s="446" t="s">
        <v>379</v>
      </c>
      <c r="T64" s="326"/>
    </row>
    <row r="65" spans="1:20" ht="66" x14ac:dyDescent="0.25">
      <c r="A65" s="39" t="s">
        <v>306</v>
      </c>
      <c r="B65" s="528" t="s">
        <v>517</v>
      </c>
      <c r="C65" s="527" t="s">
        <v>518</v>
      </c>
      <c r="D65" s="564" t="s">
        <v>520</v>
      </c>
      <c r="E65" s="572" t="s">
        <v>1058</v>
      </c>
      <c r="F65" s="528" t="s">
        <v>546</v>
      </c>
      <c r="G65" s="565" t="s">
        <v>547</v>
      </c>
      <c r="H65" s="566" t="s">
        <v>379</v>
      </c>
      <c r="I65" s="567" t="s">
        <v>312</v>
      </c>
      <c r="J65" s="568" t="s">
        <v>541</v>
      </c>
      <c r="K65" s="568" t="s">
        <v>528</v>
      </c>
      <c r="L65" s="467" t="s">
        <v>314</v>
      </c>
      <c r="M65" s="568" t="s">
        <v>322</v>
      </c>
      <c r="N65" s="568" t="s">
        <v>379</v>
      </c>
      <c r="O65" s="569"/>
      <c r="P65" s="444" t="s">
        <v>312</v>
      </c>
      <c r="Q65" s="570" t="s">
        <v>379</v>
      </c>
      <c r="R65" s="570" t="s">
        <v>379</v>
      </c>
      <c r="S65" s="570" t="s">
        <v>379</v>
      </c>
      <c r="T65" s="574"/>
    </row>
    <row r="66" spans="1:20" ht="66" x14ac:dyDescent="0.25">
      <c r="A66" s="39" t="s">
        <v>306</v>
      </c>
      <c r="B66" s="528" t="s">
        <v>517</v>
      </c>
      <c r="C66" s="527" t="s">
        <v>518</v>
      </c>
      <c r="D66" s="564" t="s">
        <v>520</v>
      </c>
      <c r="E66" s="572" t="s">
        <v>1058</v>
      </c>
      <c r="F66" s="528" t="s">
        <v>546</v>
      </c>
      <c r="G66" s="565" t="s">
        <v>548</v>
      </c>
      <c r="H66" s="568" t="s">
        <v>379</v>
      </c>
      <c r="I66" s="567" t="s">
        <v>312</v>
      </c>
      <c r="J66" s="568" t="s">
        <v>533</v>
      </c>
      <c r="K66" s="568" t="s">
        <v>528</v>
      </c>
      <c r="L66" s="467" t="s">
        <v>314</v>
      </c>
      <c r="M66" s="568" t="s">
        <v>322</v>
      </c>
      <c r="N66" s="568" t="s">
        <v>379</v>
      </c>
      <c r="O66" s="569"/>
      <c r="P66" s="444" t="s">
        <v>312</v>
      </c>
      <c r="Q66" s="570" t="s">
        <v>379</v>
      </c>
      <c r="R66" s="570" t="s">
        <v>379</v>
      </c>
      <c r="S66" s="570" t="s">
        <v>379</v>
      </c>
      <c r="T66" s="574"/>
    </row>
    <row r="67" spans="1:20" ht="66" x14ac:dyDescent="0.25">
      <c r="A67" s="39" t="s">
        <v>306</v>
      </c>
      <c r="B67" s="528" t="s">
        <v>517</v>
      </c>
      <c r="C67" s="527" t="s">
        <v>518</v>
      </c>
      <c r="D67" s="564" t="s">
        <v>520</v>
      </c>
      <c r="E67" s="572" t="s">
        <v>1058</v>
      </c>
      <c r="F67" s="528" t="s">
        <v>546</v>
      </c>
      <c r="G67" s="565" t="s">
        <v>549</v>
      </c>
      <c r="H67" s="568" t="s">
        <v>379</v>
      </c>
      <c r="I67" s="567" t="s">
        <v>312</v>
      </c>
      <c r="J67" s="568" t="s">
        <v>533</v>
      </c>
      <c r="K67" s="568" t="s">
        <v>528</v>
      </c>
      <c r="L67" s="467" t="s">
        <v>314</v>
      </c>
      <c r="M67" s="568" t="s">
        <v>322</v>
      </c>
      <c r="N67" s="568" t="s">
        <v>379</v>
      </c>
      <c r="O67" s="569"/>
      <c r="P67" s="444" t="s">
        <v>312</v>
      </c>
      <c r="Q67" s="570" t="s">
        <v>379</v>
      </c>
      <c r="R67" s="570" t="s">
        <v>379</v>
      </c>
      <c r="S67" s="570" t="s">
        <v>379</v>
      </c>
      <c r="T67" s="574"/>
    </row>
    <row r="68" spans="1:20" ht="66" x14ac:dyDescent="0.25">
      <c r="A68" s="39" t="s">
        <v>306</v>
      </c>
      <c r="B68" s="528" t="s">
        <v>517</v>
      </c>
      <c r="C68" s="527" t="s">
        <v>518</v>
      </c>
      <c r="D68" s="564" t="s">
        <v>520</v>
      </c>
      <c r="E68" s="572" t="s">
        <v>1058</v>
      </c>
      <c r="F68" s="528" t="s">
        <v>546</v>
      </c>
      <c r="G68" s="565" t="s">
        <v>550</v>
      </c>
      <c r="H68" s="568" t="s">
        <v>379</v>
      </c>
      <c r="I68" s="567" t="s">
        <v>312</v>
      </c>
      <c r="J68" s="568" t="s">
        <v>533</v>
      </c>
      <c r="K68" s="568" t="s">
        <v>528</v>
      </c>
      <c r="L68" s="467" t="s">
        <v>314</v>
      </c>
      <c r="M68" s="568" t="s">
        <v>322</v>
      </c>
      <c r="N68" s="568" t="s">
        <v>379</v>
      </c>
      <c r="O68" s="569"/>
      <c r="P68" s="444" t="s">
        <v>312</v>
      </c>
      <c r="Q68" s="570" t="s">
        <v>379</v>
      </c>
      <c r="R68" s="570" t="s">
        <v>379</v>
      </c>
      <c r="S68" s="570" t="s">
        <v>379</v>
      </c>
      <c r="T68" s="574"/>
    </row>
    <row r="69" spans="1:20" ht="66" x14ac:dyDescent="0.25">
      <c r="A69" s="39" t="s">
        <v>306</v>
      </c>
      <c r="B69" s="528" t="s">
        <v>517</v>
      </c>
      <c r="C69" s="527" t="s">
        <v>518</v>
      </c>
      <c r="D69" s="564" t="s">
        <v>520</v>
      </c>
      <c r="E69" s="572" t="s">
        <v>1058</v>
      </c>
      <c r="F69" s="528" t="s">
        <v>546</v>
      </c>
      <c r="G69" s="565" t="s">
        <v>551</v>
      </c>
      <c r="H69" s="568" t="s">
        <v>379</v>
      </c>
      <c r="I69" s="567" t="s">
        <v>312</v>
      </c>
      <c r="J69" s="568" t="s">
        <v>533</v>
      </c>
      <c r="K69" s="568" t="s">
        <v>528</v>
      </c>
      <c r="L69" s="467" t="s">
        <v>314</v>
      </c>
      <c r="M69" s="568" t="s">
        <v>322</v>
      </c>
      <c r="N69" s="568" t="s">
        <v>379</v>
      </c>
      <c r="O69" s="569"/>
      <c r="P69" s="444" t="s">
        <v>312</v>
      </c>
      <c r="Q69" s="570" t="s">
        <v>379</v>
      </c>
      <c r="R69" s="570" t="s">
        <v>379</v>
      </c>
      <c r="S69" s="570" t="s">
        <v>379</v>
      </c>
      <c r="T69" s="574"/>
    </row>
    <row r="70" spans="1:20" s="1" customFormat="1" ht="66" x14ac:dyDescent="0.25">
      <c r="A70" s="321" t="s">
        <v>306</v>
      </c>
      <c r="B70" s="572" t="s">
        <v>517</v>
      </c>
      <c r="C70" s="572" t="s">
        <v>1067</v>
      </c>
      <c r="D70" s="564" t="s">
        <v>519</v>
      </c>
      <c r="E70" s="442" t="s">
        <v>1063</v>
      </c>
      <c r="F70" s="572" t="s">
        <v>543</v>
      </c>
      <c r="G70" s="575" t="s">
        <v>532</v>
      </c>
      <c r="H70" s="576" t="s">
        <v>526</v>
      </c>
      <c r="I70" s="577" t="s">
        <v>312</v>
      </c>
      <c r="J70" s="574" t="s">
        <v>530</v>
      </c>
      <c r="K70" s="570">
        <v>100</v>
      </c>
      <c r="L70" s="570" t="s">
        <v>314</v>
      </c>
      <c r="M70" s="570" t="s">
        <v>322</v>
      </c>
      <c r="N70" s="570" t="s">
        <v>379</v>
      </c>
      <c r="O70" s="570"/>
      <c r="P70" s="444" t="s">
        <v>312</v>
      </c>
      <c r="Q70" s="445" t="s">
        <v>379</v>
      </c>
      <c r="R70" s="570" t="s">
        <v>379</v>
      </c>
      <c r="S70" s="446" t="s">
        <v>379</v>
      </c>
      <c r="T70" s="326" t="s">
        <v>1068</v>
      </c>
    </row>
    <row r="71" spans="1:20" s="1" customFormat="1" ht="66" x14ac:dyDescent="0.25">
      <c r="A71" s="321" t="s">
        <v>306</v>
      </c>
      <c r="B71" s="572" t="s">
        <v>517</v>
      </c>
      <c r="C71" s="572" t="s">
        <v>1067</v>
      </c>
      <c r="D71" s="564" t="s">
        <v>520</v>
      </c>
      <c r="E71" s="572" t="s">
        <v>1058</v>
      </c>
      <c r="F71" s="572" t="s">
        <v>543</v>
      </c>
      <c r="G71" s="575" t="s">
        <v>532</v>
      </c>
      <c r="H71" s="576" t="s">
        <v>526</v>
      </c>
      <c r="I71" s="577" t="s">
        <v>312</v>
      </c>
      <c r="J71" s="574" t="s">
        <v>1069</v>
      </c>
      <c r="K71" s="570">
        <v>100</v>
      </c>
      <c r="L71" s="570" t="s">
        <v>314</v>
      </c>
      <c r="M71" s="570" t="s">
        <v>322</v>
      </c>
      <c r="N71" s="570" t="s">
        <v>379</v>
      </c>
      <c r="O71" s="570"/>
      <c r="P71" s="444" t="s">
        <v>312</v>
      </c>
      <c r="Q71" s="445" t="s">
        <v>379</v>
      </c>
      <c r="R71" s="570" t="s">
        <v>379</v>
      </c>
      <c r="S71" s="446" t="s">
        <v>379</v>
      </c>
      <c r="T71" s="326" t="s">
        <v>1068</v>
      </c>
    </row>
    <row r="72" spans="1:20" s="1" customFormat="1" ht="66" x14ac:dyDescent="0.25">
      <c r="A72" s="321" t="s">
        <v>306</v>
      </c>
      <c r="B72" s="572" t="s">
        <v>517</v>
      </c>
      <c r="C72" s="572" t="s">
        <v>1067</v>
      </c>
      <c r="D72" s="564" t="s">
        <v>521</v>
      </c>
      <c r="E72" s="573" t="s">
        <v>1059</v>
      </c>
      <c r="F72" s="572" t="s">
        <v>543</v>
      </c>
      <c r="G72" s="575" t="s">
        <v>532</v>
      </c>
      <c r="H72" s="576" t="s">
        <v>526</v>
      </c>
      <c r="I72" s="577" t="s">
        <v>312</v>
      </c>
      <c r="J72" s="574" t="s">
        <v>535</v>
      </c>
      <c r="K72" s="570">
        <v>100</v>
      </c>
      <c r="L72" s="570" t="s">
        <v>314</v>
      </c>
      <c r="M72" s="570" t="s">
        <v>322</v>
      </c>
      <c r="N72" s="570" t="s">
        <v>379</v>
      </c>
      <c r="O72" s="570"/>
      <c r="P72" s="444" t="s">
        <v>312</v>
      </c>
      <c r="Q72" s="445" t="s">
        <v>379</v>
      </c>
      <c r="R72" s="570" t="s">
        <v>379</v>
      </c>
      <c r="S72" s="446" t="s">
        <v>379</v>
      </c>
      <c r="T72" s="326" t="s">
        <v>1068</v>
      </c>
    </row>
    <row r="73" spans="1:20" s="1" customFormat="1" ht="66" x14ac:dyDescent="0.25">
      <c r="A73" s="321" t="s">
        <v>306</v>
      </c>
      <c r="B73" s="572" t="s">
        <v>517</v>
      </c>
      <c r="C73" s="578" t="s">
        <v>518</v>
      </c>
      <c r="D73" s="564" t="s">
        <v>519</v>
      </c>
      <c r="E73" s="442" t="s">
        <v>1061</v>
      </c>
      <c r="F73" s="578" t="s">
        <v>537</v>
      </c>
      <c r="G73" s="575" t="s">
        <v>531</v>
      </c>
      <c r="H73" s="576" t="s">
        <v>526</v>
      </c>
      <c r="I73" s="577" t="s">
        <v>312</v>
      </c>
      <c r="J73" s="574" t="s">
        <v>530</v>
      </c>
      <c r="K73" s="579">
        <v>100</v>
      </c>
      <c r="L73" s="570" t="s">
        <v>314</v>
      </c>
      <c r="M73" s="573" t="s">
        <v>322</v>
      </c>
      <c r="N73" s="573" t="s">
        <v>379</v>
      </c>
      <c r="O73" s="570"/>
      <c r="P73" s="444" t="s">
        <v>312</v>
      </c>
      <c r="Q73" s="445" t="s">
        <v>379</v>
      </c>
      <c r="R73" s="570" t="s">
        <v>379</v>
      </c>
      <c r="S73" s="446" t="s">
        <v>379</v>
      </c>
      <c r="T73" s="326" t="s">
        <v>1068</v>
      </c>
    </row>
    <row r="74" spans="1:20" s="1" customFormat="1" ht="66" x14ac:dyDescent="0.25">
      <c r="A74" s="321" t="s">
        <v>306</v>
      </c>
      <c r="B74" s="572" t="s">
        <v>517</v>
      </c>
      <c r="C74" s="578" t="s">
        <v>518</v>
      </c>
      <c r="D74" s="564" t="s">
        <v>520</v>
      </c>
      <c r="E74" s="572" t="s">
        <v>1058</v>
      </c>
      <c r="F74" s="578" t="s">
        <v>537</v>
      </c>
      <c r="G74" s="575" t="s">
        <v>531</v>
      </c>
      <c r="H74" s="576" t="s">
        <v>526</v>
      </c>
      <c r="I74" s="577" t="s">
        <v>312</v>
      </c>
      <c r="J74" s="574" t="s">
        <v>533</v>
      </c>
      <c r="K74" s="579">
        <v>100</v>
      </c>
      <c r="L74" s="570" t="s">
        <v>314</v>
      </c>
      <c r="M74" s="573" t="s">
        <v>322</v>
      </c>
      <c r="N74" s="573" t="s">
        <v>379</v>
      </c>
      <c r="O74" s="570"/>
      <c r="P74" s="444" t="s">
        <v>312</v>
      </c>
      <c r="Q74" s="445" t="s">
        <v>379</v>
      </c>
      <c r="R74" s="570" t="s">
        <v>379</v>
      </c>
      <c r="S74" s="446" t="s">
        <v>379</v>
      </c>
      <c r="T74" s="326" t="s">
        <v>1068</v>
      </c>
    </row>
    <row r="75" spans="1:20" s="1" customFormat="1" ht="66" x14ac:dyDescent="0.25">
      <c r="A75" s="321" t="s">
        <v>306</v>
      </c>
      <c r="B75" s="572" t="s">
        <v>517</v>
      </c>
      <c r="C75" s="578" t="s">
        <v>518</v>
      </c>
      <c r="D75" s="564" t="s">
        <v>521</v>
      </c>
      <c r="E75" s="573" t="s">
        <v>1059</v>
      </c>
      <c r="F75" s="578" t="s">
        <v>537</v>
      </c>
      <c r="G75" s="575" t="s">
        <v>531</v>
      </c>
      <c r="H75" s="576" t="s">
        <v>526</v>
      </c>
      <c r="I75" s="577" t="s">
        <v>312</v>
      </c>
      <c r="J75" s="574" t="s">
        <v>535</v>
      </c>
      <c r="K75" s="579">
        <v>100</v>
      </c>
      <c r="L75" s="570" t="s">
        <v>314</v>
      </c>
      <c r="M75" s="573" t="s">
        <v>322</v>
      </c>
      <c r="N75" s="573" t="s">
        <v>379</v>
      </c>
      <c r="O75" s="570"/>
      <c r="P75" s="444" t="s">
        <v>312</v>
      </c>
      <c r="Q75" s="445" t="s">
        <v>379</v>
      </c>
      <c r="R75" s="570" t="s">
        <v>379</v>
      </c>
      <c r="S75" s="446" t="s">
        <v>379</v>
      </c>
      <c r="T75" s="326" t="s">
        <v>1068</v>
      </c>
    </row>
    <row r="76" spans="1:20" s="1" customFormat="1" ht="66" x14ac:dyDescent="0.25">
      <c r="A76" s="321" t="s">
        <v>306</v>
      </c>
      <c r="B76" s="572" t="s">
        <v>517</v>
      </c>
      <c r="C76" s="578" t="s">
        <v>518</v>
      </c>
      <c r="D76" s="564" t="s">
        <v>519</v>
      </c>
      <c r="E76" s="442" t="s">
        <v>1061</v>
      </c>
      <c r="F76" s="572" t="s">
        <v>1101</v>
      </c>
      <c r="G76" s="575" t="s">
        <v>531</v>
      </c>
      <c r="H76" s="576" t="s">
        <v>526</v>
      </c>
      <c r="I76" s="577" t="s">
        <v>312</v>
      </c>
      <c r="J76" s="574" t="s">
        <v>530</v>
      </c>
      <c r="K76" s="579">
        <v>100</v>
      </c>
      <c r="L76" s="570" t="s">
        <v>314</v>
      </c>
      <c r="M76" s="573" t="s">
        <v>322</v>
      </c>
      <c r="N76" s="573" t="s">
        <v>379</v>
      </c>
      <c r="O76" s="570"/>
      <c r="P76" s="444" t="s">
        <v>312</v>
      </c>
      <c r="Q76" s="445" t="s">
        <v>379</v>
      </c>
      <c r="R76" s="570" t="s">
        <v>379</v>
      </c>
      <c r="S76" s="446" t="s">
        <v>379</v>
      </c>
      <c r="T76" s="326" t="s">
        <v>1068</v>
      </c>
    </row>
    <row r="77" spans="1:20" s="1" customFormat="1" ht="66" x14ac:dyDescent="0.25">
      <c r="A77" s="321" t="s">
        <v>306</v>
      </c>
      <c r="B77" s="572" t="s">
        <v>517</v>
      </c>
      <c r="C77" s="578" t="s">
        <v>518</v>
      </c>
      <c r="D77" s="564" t="s">
        <v>520</v>
      </c>
      <c r="E77" s="572" t="s">
        <v>1058</v>
      </c>
      <c r="F77" s="572" t="s">
        <v>1101</v>
      </c>
      <c r="G77" s="575" t="s">
        <v>531</v>
      </c>
      <c r="H77" s="576" t="s">
        <v>526</v>
      </c>
      <c r="I77" s="577" t="s">
        <v>312</v>
      </c>
      <c r="J77" s="574" t="s">
        <v>533</v>
      </c>
      <c r="K77" s="579">
        <v>100</v>
      </c>
      <c r="L77" s="570" t="s">
        <v>314</v>
      </c>
      <c r="M77" s="573" t="s">
        <v>322</v>
      </c>
      <c r="N77" s="573" t="s">
        <v>379</v>
      </c>
      <c r="O77" s="570"/>
      <c r="P77" s="444" t="s">
        <v>312</v>
      </c>
      <c r="Q77" s="445" t="s">
        <v>379</v>
      </c>
      <c r="R77" s="570" t="s">
        <v>379</v>
      </c>
      <c r="S77" s="446" t="s">
        <v>379</v>
      </c>
      <c r="T77" s="326" t="s">
        <v>1068</v>
      </c>
    </row>
    <row r="78" spans="1:20" s="1" customFormat="1" ht="66" x14ac:dyDescent="0.25">
      <c r="A78" s="321" t="s">
        <v>306</v>
      </c>
      <c r="B78" s="572" t="s">
        <v>517</v>
      </c>
      <c r="C78" s="578" t="s">
        <v>518</v>
      </c>
      <c r="D78" s="564" t="s">
        <v>521</v>
      </c>
      <c r="E78" s="573" t="s">
        <v>1059</v>
      </c>
      <c r="F78" s="572" t="s">
        <v>1101</v>
      </c>
      <c r="G78" s="575" t="s">
        <v>531</v>
      </c>
      <c r="H78" s="576" t="s">
        <v>526</v>
      </c>
      <c r="I78" s="577" t="s">
        <v>312</v>
      </c>
      <c r="J78" s="574" t="s">
        <v>535</v>
      </c>
      <c r="K78" s="579">
        <v>100</v>
      </c>
      <c r="L78" s="570" t="s">
        <v>314</v>
      </c>
      <c r="M78" s="573" t="s">
        <v>322</v>
      </c>
      <c r="N78" s="573" t="s">
        <v>379</v>
      </c>
      <c r="O78" s="570"/>
      <c r="P78" s="444" t="s">
        <v>312</v>
      </c>
      <c r="Q78" s="672" t="s">
        <v>379</v>
      </c>
      <c r="R78" s="570" t="s">
        <v>379</v>
      </c>
      <c r="S78" s="446" t="s">
        <v>379</v>
      </c>
      <c r="T78" s="326" t="s">
        <v>1068</v>
      </c>
    </row>
    <row r="79" spans="1:20" x14ac:dyDescent="0.25">
      <c r="Q79" s="668"/>
    </row>
    <row r="80" spans="1:20" x14ac:dyDescent="0.25">
      <c r="Q80" s="668"/>
    </row>
    <row r="81" spans="17:17" x14ac:dyDescent="0.25">
      <c r="Q81" s="668"/>
    </row>
    <row r="82" spans="17:17" x14ac:dyDescent="0.25">
      <c r="Q82" s="668"/>
    </row>
    <row r="83" spans="17:17" x14ac:dyDescent="0.25">
      <c r="Q83" s="668"/>
    </row>
    <row r="84" spans="17:17" x14ac:dyDescent="0.25">
      <c r="Q84" s="668"/>
    </row>
    <row r="85" spans="17:17" x14ac:dyDescent="0.25">
      <c r="Q85" s="668"/>
    </row>
    <row r="86" spans="17:17" x14ac:dyDescent="0.25">
      <c r="Q86" s="668"/>
    </row>
    <row r="87" spans="17:17" x14ac:dyDescent="0.25">
      <c r="Q87" s="668"/>
    </row>
    <row r="88" spans="17:17" x14ac:dyDescent="0.25">
      <c r="Q88" s="668"/>
    </row>
    <row r="89" spans="17:17" x14ac:dyDescent="0.25">
      <c r="Q89" s="668"/>
    </row>
    <row r="90" spans="17:17" x14ac:dyDescent="0.25">
      <c r="Q90" s="668"/>
    </row>
    <row r="91" spans="17:17" x14ac:dyDescent="0.25">
      <c r="Q91" s="668"/>
    </row>
    <row r="92" spans="17:17" x14ac:dyDescent="0.25">
      <c r="Q92" s="668"/>
    </row>
  </sheetData>
  <autoFilter ref="A4:T75"/>
  <pageMargins left="0.25" right="0.25" top="0.75" bottom="0.75" header="0.3" footer="0.3"/>
  <pageSetup paperSize="9" scale="3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Zakresy nazwane</vt:lpstr>
      </vt:variant>
      <vt:variant>
        <vt:i4>2</vt:i4>
      </vt:variant>
    </vt:vector>
  </HeadingPairs>
  <TitlesOfParts>
    <vt:vector size="25" baseType="lpstr">
      <vt:lpstr>Table1A List of required stocks</vt:lpstr>
      <vt:lpstr>Table1B Planning of sampling </vt:lpstr>
      <vt:lpstr>Table1C Sampling intensity </vt:lpstr>
      <vt:lpstr>Table1D Recreational Fisheries</vt:lpstr>
      <vt:lpstr>Table1E Anadromous catadromous</vt:lpstr>
      <vt:lpstr>Table1F Incidental by catch</vt:lpstr>
      <vt:lpstr>Table1G List of research survey</vt:lpstr>
      <vt:lpstr>Table1H Research survey data</vt:lpstr>
      <vt:lpstr>Table2A Fishing activity variab</vt:lpstr>
      <vt:lpstr>Table3A  Pop segment fisheries</vt:lpstr>
      <vt:lpstr>Table3B Pop segments aquacultur</vt:lpstr>
      <vt:lpstr>Table3C Pop segments processin</vt:lpstr>
      <vt:lpstr>Table4A Sampling plan descripti</vt:lpstr>
      <vt:lpstr>Table4B Sampling frame descrip</vt:lpstr>
      <vt:lpstr>Table4C Data on the fisheries</vt:lpstr>
      <vt:lpstr>Table4D Landing locations</vt:lpstr>
      <vt:lpstr>Table5A Quality assurance frame</vt:lpstr>
      <vt:lpstr>Table5B Quality assurance frame</vt:lpstr>
      <vt:lpstr>Table6A_Data_availability</vt:lpstr>
      <vt:lpstr>Table7A_Planned Regional_coord</vt:lpstr>
      <vt:lpstr>Table7B_Follow up of Recommenda</vt:lpstr>
      <vt:lpstr>Table7C_Bi- and multilateral </vt:lpstr>
      <vt:lpstr>Sheet1</vt:lpstr>
      <vt:lpstr>'Table1G List of research survey'!Obszar_wydruku</vt:lpstr>
      <vt:lpstr>'Table1H Research survey data'!Obszar_wydruku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KOSTOPOULOU Venetia (MARE)</dc:creator>
  <cp:lastModifiedBy>Ireneusz Wójcik</cp:lastModifiedBy>
  <cp:lastPrinted>2021-05-10T09:57:54Z</cp:lastPrinted>
  <dcterms:created xsi:type="dcterms:W3CDTF">2014-09-03T13:43:33Z</dcterms:created>
  <dcterms:modified xsi:type="dcterms:W3CDTF">2021-06-18T12:16:20Z</dcterms:modified>
</cp:coreProperties>
</file>