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12600" yWindow="-15" windowWidth="12645" windowHeight="12345" tabRatio="943"/>
  </bookViews>
  <sheets>
    <sheet name="II_B_1" sheetId="1" r:id="rId1"/>
    <sheet name="III_A_1" sheetId="2" r:id="rId2"/>
    <sheet name="III_B_1" sheetId="27" r:id="rId3"/>
    <sheet name="III_B_2" sheetId="4" r:id="rId4"/>
    <sheet name="III_B_3" sheetId="26" r:id="rId5"/>
    <sheet name="III_C_1" sheetId="6" r:id="rId6"/>
    <sheet name="III_C_2" sheetId="7" r:id="rId7"/>
    <sheet name="III_C_3" sheetId="8" r:id="rId8"/>
    <sheet name="III_C_4" sheetId="9" r:id="rId9"/>
    <sheet name="III_C_5" sheetId="10" r:id="rId10"/>
    <sheet name="III_C_6" sheetId="11" r:id="rId11"/>
    <sheet name="III_E_1" sheetId="12" r:id="rId12"/>
    <sheet name="III_E_2" sheetId="13" r:id="rId13"/>
    <sheet name="III_E_3" sheetId="14" r:id="rId14"/>
    <sheet name="III_F_1" sheetId="25" r:id="rId15"/>
    <sheet name="III_F_2" sheetId="16" r:id="rId16"/>
    <sheet name="III_G_1" sheetId="17" r:id="rId17"/>
    <sheet name="IV_A_1" sheetId="18" r:id="rId18"/>
    <sheet name="IV_A_2" sheetId="19" r:id="rId19"/>
    <sheet name="IV_A_3" sheetId="20" r:id="rId20"/>
    <sheet name="IV_B_1" sheetId="21" r:id="rId21"/>
    <sheet name="IV_B_2" sheetId="22" r:id="rId22"/>
    <sheet name="V_1" sheetId="23" r:id="rId23"/>
    <sheet name="VI_1" sheetId="24" r:id="rId24"/>
  </sheets>
  <definedNames>
    <definedName name="_xlnm._FilterDatabase" localSheetId="7" hidden="1">III_C_3!$A$3:$W$29</definedName>
    <definedName name="Excel_BuiltIn_Print_Area_1_1">II_B_1!$A$1:$I$23</definedName>
    <definedName name="Excel_BuiltIn_Print_Area_1_1_1">II_B_1!$A$1:$G$3</definedName>
    <definedName name="Excel_BuiltIn_Print_Area_10_1">III_C_5!$A$1:$W$40</definedName>
    <definedName name="Excel_BuiltIn_Print_Area_10_1_1">#REF!</definedName>
    <definedName name="Excel_BuiltIn_Print_Area_11_1">III_C_6!$A$1:$R$66</definedName>
    <definedName name="Excel_BuiltIn_Print_Area_12_1">III_E_1!$A$1:$M$68</definedName>
    <definedName name="Excel_BuiltIn_Print_Area_12_1_1">III_E_1!$A$1:$L$68</definedName>
    <definedName name="Excel_BuiltIn_Print_Area_14_1">III_E_3!$A$1:$S$44</definedName>
    <definedName name="Excel_BuiltIn_Print_Area_15_1" localSheetId="14">III_F_1!$A$1:$L$50</definedName>
    <definedName name="Excel_BuiltIn_Print_Area_15_1">#REF!</definedName>
    <definedName name="Excel_BuiltIn_Print_Area_24_1" localSheetId="2">#REF!</definedName>
    <definedName name="Excel_BuiltIn_Print_Area_24_1" localSheetId="4">#REF!</definedName>
    <definedName name="Excel_BuiltIn_Print_Area_24_1" localSheetId="14">#REF!</definedName>
    <definedName name="Excel_BuiltIn_Print_Area_24_1">#REF!</definedName>
    <definedName name="Excel_BuiltIn_Print_Area_4_1">III_B_2!$A$1:$I$23</definedName>
    <definedName name="Excel_BuiltIn_Print_Area_5_1" localSheetId="4">III_B_3!$A$1:$I$78</definedName>
    <definedName name="Excel_BuiltIn_Print_Area_5_1">#REF!</definedName>
    <definedName name="Excel_BuiltIn_Print_Area_7_1">III_C_2!$A$1:$I$58</definedName>
    <definedName name="Excel_BuiltIn_Print_Area_8_1">III_C_3!$A$1:$V$53</definedName>
    <definedName name="Excel_BuiltIn_Print_Area_9_1">III_C_4!$A$1:$W$37</definedName>
    <definedName name="_xlnm.Print_Area" localSheetId="0">II_B_1!$A$1:$I$70</definedName>
    <definedName name="_xlnm.Print_Area" localSheetId="1">III_A_1!$A$1:$I$14</definedName>
    <definedName name="_xlnm.Print_Area" localSheetId="2">III_B_1!$A$1:$L$73</definedName>
    <definedName name="_xlnm.Print_Area" localSheetId="3">III_B_2!$A$1:$J$23</definedName>
    <definedName name="_xlnm.Print_Area" localSheetId="4">III_B_3!$A$1:$K$311</definedName>
    <definedName name="_xlnm.Print_Area" localSheetId="5">III_C_1!$A$1:$O$90</definedName>
    <definedName name="_xlnm.Print_Area" localSheetId="6">III_C_2!$A$1:$J$58</definedName>
    <definedName name="_xlnm.Print_Area" localSheetId="7">III_C_3!$A$1:$S$53</definedName>
    <definedName name="_xlnm.Print_Area" localSheetId="8">III_C_4!$A$1:$W$44</definedName>
    <definedName name="_xlnm.Print_Area" localSheetId="9">III_C_5!$A$1:$V$79</definedName>
    <definedName name="_xlnm.Print_Area" localSheetId="10">III_C_6!$A$1:$M$121</definedName>
    <definedName name="_xlnm.Print_Area" localSheetId="11">III_E_1!$A$1:$J$68</definedName>
    <definedName name="_xlnm.Print_Area" localSheetId="12">III_E_2!$A$1:$AJ$39</definedName>
    <definedName name="_xlnm.Print_Area" localSheetId="13">III_E_3!$A$1:$T$59</definedName>
    <definedName name="_xlnm.Print_Area" localSheetId="14">III_F_1!$A$1:$K$50</definedName>
    <definedName name="_xlnm.Print_Area" localSheetId="15">III_F_2!$A$1:$D$50</definedName>
    <definedName name="_xlnm.Print_Area" localSheetId="16">III_G_1!$A$1:$T$40</definedName>
    <definedName name="_xlnm.Print_Area" localSheetId="17">IV_A_1!$A$1:$J$67</definedName>
    <definedName name="_xlnm.Print_Area" localSheetId="18">IV_A_2!$A$1:$K$61</definedName>
    <definedName name="_xlnm.Print_Area" localSheetId="19">IV_A_3!$A$1:$I$68</definedName>
    <definedName name="_xlnm.Print_Area" localSheetId="20">IV_B_1!$A$1:$K$70</definedName>
    <definedName name="_xlnm.Print_Area" localSheetId="21">IV_B_2!$A$1:$I$71</definedName>
    <definedName name="_xlnm.Print_Area" localSheetId="22">V_1!$A$1:$H$60</definedName>
    <definedName name="_xlnm.Print_Area" localSheetId="23">VI_1!$A$1:$U$53</definedName>
  </definedNames>
  <calcPr calcId="145621"/>
</workbook>
</file>

<file path=xl/calcChain.xml><?xml version="1.0" encoding="utf-8"?>
<calcChain xmlns="http://schemas.openxmlformats.org/spreadsheetml/2006/main">
  <c r="J17" i="27" l="1"/>
  <c r="K17" i="27" s="1"/>
  <c r="G17" i="27"/>
  <c r="F17" i="27"/>
  <c r="E17" i="27"/>
  <c r="L12" i="27"/>
  <c r="K12" i="27"/>
  <c r="H12" i="27"/>
  <c r="L11" i="27"/>
  <c r="K11" i="27"/>
  <c r="H11" i="27"/>
  <c r="L10" i="27"/>
  <c r="K10" i="27"/>
  <c r="H10" i="27"/>
  <c r="L9" i="27"/>
  <c r="K9" i="27"/>
  <c r="H9" i="27"/>
  <c r="L8" i="27"/>
  <c r="K8" i="27"/>
  <c r="H8" i="27"/>
  <c r="L7" i="27"/>
  <c r="K7" i="27"/>
  <c r="H7" i="27"/>
  <c r="L6" i="27"/>
  <c r="K6" i="27"/>
  <c r="H6" i="27"/>
  <c r="L5" i="27"/>
  <c r="K5" i="27"/>
  <c r="H5" i="27"/>
  <c r="L4" i="27"/>
  <c r="K4" i="27"/>
  <c r="H4" i="27"/>
  <c r="S51" i="14"/>
  <c r="S52" i="14"/>
  <c r="S53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T7" i="17"/>
  <c r="T6" i="17"/>
  <c r="S6" i="17"/>
  <c r="T5" i="17"/>
  <c r="S5" i="17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5" i="11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5" i="10"/>
  <c r="J7" i="21"/>
  <c r="K7" i="21" s="1"/>
  <c r="J6" i="21"/>
  <c r="K6" i="21" s="1"/>
  <c r="J5" i="21"/>
  <c r="K5" i="21" s="1"/>
  <c r="J4" i="21"/>
  <c r="K4" i="21"/>
  <c r="K4" i="19"/>
  <c r="J4" i="19"/>
  <c r="G4" i="19"/>
  <c r="S8" i="17"/>
  <c r="T8" i="17"/>
  <c r="S9" i="17"/>
  <c r="T9" i="17"/>
  <c r="S10" i="17"/>
  <c r="T10" i="17"/>
  <c r="S11" i="17"/>
  <c r="T11" i="17"/>
  <c r="S12" i="17"/>
  <c r="T12" i="17"/>
  <c r="S13" i="17"/>
  <c r="T13" i="17"/>
  <c r="S14" i="17"/>
  <c r="T14" i="17"/>
  <c r="S15" i="17"/>
  <c r="T15" i="17"/>
  <c r="S16" i="17"/>
  <c r="T16" i="17"/>
  <c r="S17" i="17"/>
  <c r="T17" i="17"/>
  <c r="S18" i="17"/>
  <c r="T18" i="17"/>
  <c r="S19" i="17"/>
  <c r="T19" i="17"/>
  <c r="S20" i="17"/>
  <c r="T20" i="17"/>
  <c r="S21" i="17"/>
  <c r="T21" i="17"/>
  <c r="S22" i="17"/>
  <c r="T22" i="17"/>
  <c r="L17" i="27"/>
</calcChain>
</file>

<file path=xl/comments1.xml><?xml version="1.0" encoding="utf-8"?>
<comments xmlns="http://schemas.openxmlformats.org/spreadsheetml/2006/main">
  <authors>
    <author>SŁAWOMIR</author>
  </authors>
  <commentLis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SŁAWOMIR: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<sst xmlns="http://schemas.openxmlformats.org/spreadsheetml/2006/main" count="8782" uniqueCount="854">
  <si>
    <t>Table II.B.1 - Planned International co-ordination</t>
  </si>
  <si>
    <t xml:space="preserve">  NP years</t>
  </si>
  <si>
    <t xml:space="preserve">  TR year</t>
  </si>
  <si>
    <t>MS</t>
  </si>
  <si>
    <t>Expert group</t>
  </si>
  <si>
    <t>RFMO</t>
  </si>
  <si>
    <t>Year</t>
  </si>
  <si>
    <t>Number of stock co-ordinator provided by MS</t>
  </si>
  <si>
    <t>Years for which a chairperson is provided by MS</t>
  </si>
  <si>
    <t>MS Participation</t>
  </si>
  <si>
    <t>Eligible under DCF</t>
  </si>
  <si>
    <t>Attendance</t>
  </si>
  <si>
    <t>X</t>
  </si>
  <si>
    <t>ICES</t>
  </si>
  <si>
    <t>Table III.A.1 – General description of the fishing sector</t>
  </si>
  <si>
    <t>TR year</t>
  </si>
  <si>
    <t>Region</t>
  </si>
  <si>
    <t>Sub-area</t>
  </si>
  <si>
    <t>Target assemblages or species assemblages</t>
  </si>
  <si>
    <t>Demersal (a)</t>
  </si>
  <si>
    <t>Pelagic
(a)</t>
  </si>
  <si>
    <t>Industrial 
(b)</t>
  </si>
  <si>
    <t>Deep-water 
(a)</t>
  </si>
  <si>
    <t>Tuna and 
tuna-like</t>
  </si>
  <si>
    <t>Other highly
migratory</t>
  </si>
  <si>
    <t>Baltic Sea</t>
  </si>
  <si>
    <t>ICES areas III b-d</t>
  </si>
  <si>
    <t>North Sea and Eastern Arctic</t>
  </si>
  <si>
    <t>ICES Sub-areas I, II, IIIa, IV and VIId</t>
  </si>
  <si>
    <t>North Atlantic</t>
  </si>
  <si>
    <t>ICES Sub-areas V, XIV (excl. VIId), and NAFO area</t>
  </si>
  <si>
    <t>Mediterranean Sea and Black Sea</t>
  </si>
  <si>
    <t>All geographical sub-areas</t>
  </si>
  <si>
    <t>Other regions where fisheries are operated by EU vessels and managed by RFMOs</t>
  </si>
  <si>
    <t>Central East Atlantic</t>
  </si>
  <si>
    <t>Antarctic</t>
  </si>
  <si>
    <t>Central West Atlantic</t>
  </si>
  <si>
    <t>Indian Ocean</t>
  </si>
  <si>
    <t>Pacific Ocean</t>
  </si>
  <si>
    <t xml:space="preserve">  (a) Including fish, crustaceans and molluscs</t>
  </si>
  <si>
    <t xml:space="preserve">  (b) Fisheries targeting species for the production of fish meal, fish oil, etc. </t>
  </si>
  <si>
    <t>Table III.B.1 - Population segments for collection of economic data</t>
  </si>
  <si>
    <t>TR Year</t>
  </si>
  <si>
    <t>Supra region</t>
  </si>
  <si>
    <t>Fleet segment (c)</t>
  </si>
  <si>
    <t>Reference year</t>
  </si>
  <si>
    <t>Target 
population no. (b)
-----
N</t>
  </si>
  <si>
    <t>Frame population no. (d)
----
F</t>
  </si>
  <si>
    <t>Planned
sample no. (a) (b)
-----
P</t>
  </si>
  <si>
    <t xml:space="preserve"> Planned 
sample rate (a)
-----
(P/F)*100 (%)</t>
  </si>
  <si>
    <t>Type of data collection scheme</t>
  </si>
  <si>
    <t>Achieved Sample  no.</t>
  </si>
  <si>
    <t>Achieved Sample rate</t>
  </si>
  <si>
    <t>Achieved Sample no. / Planned sampled no.</t>
  </si>
  <si>
    <t>Baltic Sea, North Sea and Eastern Arctic, and North Atlantic</t>
  </si>
  <si>
    <t>A</t>
  </si>
  <si>
    <t>(a) Where planned sample nos. and rates differ for the estimation of different parameters within a segment, please give the appropriate range.</t>
  </si>
  <si>
    <t>(b) planned sample can be modified based on updated information on the total population (fleet register)</t>
  </si>
  <si>
    <t>(c) put an asterisk in the case the segment has been clustered with other segment(s)</t>
  </si>
  <si>
    <t xml:space="preserve">(d) For economic variables to be collected only for active vessels, the frame may be different from the population. </t>
  </si>
  <si>
    <t>A - Census</t>
  </si>
  <si>
    <t>B - Probability Sample Survey</t>
  </si>
  <si>
    <t>C - Non-Probability Sample Survey</t>
  </si>
  <si>
    <t>Table III.B.2 - Economic Clustering of fleet segments</t>
  </si>
  <si>
    <t>Name of the clustered fleet segments</t>
  </si>
  <si>
    <t>Total number of vessels in the cluster from the most recent information</t>
  </si>
  <si>
    <r>
      <t>Total number of vessels in the cluster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</si>
  <si>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Fleet segments which have been clustered</t>
  </si>
  <si>
    <t>Number of vessels in the segment from the most recent information</t>
  </si>
  <si>
    <r>
      <t>Number of vessels in the segment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</si>
  <si>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Table III.B.3 - Economic Data collection strategy</t>
  </si>
  <si>
    <t>NP years</t>
  </si>
  <si>
    <t>Variable group</t>
  </si>
  <si>
    <t>Variables</t>
  </si>
  <si>
    <t>Data sources</t>
  </si>
  <si>
    <t>Variability indicator (a)</t>
  </si>
  <si>
    <t xml:space="preserve">Achieved variability </t>
  </si>
  <si>
    <t>Bias indicator</t>
  </si>
  <si>
    <t>Value of the bias indicator</t>
  </si>
  <si>
    <t>Income</t>
  </si>
  <si>
    <t>Other income</t>
  </si>
  <si>
    <t>questionnaires</t>
  </si>
  <si>
    <t>(a) specify the variability indicators to be used and planned target</t>
  </si>
  <si>
    <t>Table III.C.1 - List of identified metiers</t>
  </si>
  <si>
    <t>Reference years</t>
  </si>
  <si>
    <t>Fishing ground</t>
  </si>
  <si>
    <t>Gear LVL4</t>
  </si>
  <si>
    <t>Target Assemblage LVL5</t>
  </si>
  <si>
    <t>Metier LVL6</t>
  </si>
  <si>
    <t>Effort Days</t>
  </si>
  <si>
    <t>Total Landings (tonnes)</t>
  </si>
  <si>
    <t>Total Value (euros)</t>
  </si>
  <si>
    <t>Selected Effort</t>
  </si>
  <si>
    <t>Selected Landings</t>
  </si>
  <si>
    <t>Selected Value</t>
  </si>
  <si>
    <t>Selected Other (1)</t>
  </si>
  <si>
    <t>Selected Discards</t>
  </si>
  <si>
    <t>2006-2007</t>
  </si>
  <si>
    <t>OTB</t>
  </si>
  <si>
    <t>Demersal fish</t>
  </si>
  <si>
    <t>Y</t>
  </si>
  <si>
    <t>N</t>
  </si>
  <si>
    <t>FPO</t>
  </si>
  <si>
    <t>Crustaceans</t>
  </si>
  <si>
    <t>GNS</t>
  </si>
  <si>
    <t>LLD</t>
  </si>
  <si>
    <t>Table III.C.2 - Merging and disaggregation of metiers (re-arrangement)</t>
  </si>
  <si>
    <t>Sampling year</t>
  </si>
  <si>
    <t>Metiers picked up by ranking system (Table III_C_1 column G)</t>
  </si>
  <si>
    <t>Is metier merged with other metiers for sampling purposes?</t>
  </si>
  <si>
    <t>Metiers that will be merged for sampling  purposes (Table III_C_1 column G)</t>
  </si>
  <si>
    <t>Metiers that will be further disaggregated</t>
  </si>
  <si>
    <t>Name of metier to sample (Table III_C_3 column H)</t>
  </si>
  <si>
    <t>Agreement at Regional level</t>
  </si>
  <si>
    <t>Baltic</t>
  </si>
  <si>
    <t>OTB_DEF_&gt;=105_1_110</t>
  </si>
  <si>
    <t>No</t>
  </si>
  <si>
    <t>Yes</t>
  </si>
  <si>
    <t>Table III.C.3 - Expected sampled trips by metier</t>
  </si>
  <si>
    <t>MS participating in sampling</t>
  </si>
  <si>
    <t>Sampling Year</t>
  </si>
  <si>
    <t>Sampling frame codes</t>
  </si>
  <si>
    <t>Sampling strategy</t>
  </si>
  <si>
    <t>Sampling scheme</t>
  </si>
  <si>
    <t>Average total no. of trips in the reference years</t>
  </si>
  <si>
    <t>Total No. of trips during the Sampling year</t>
  </si>
  <si>
    <t>Expected no. trips to be sampled at sea by MS</t>
  </si>
  <si>
    <t>Expected no. trips sampled on shore by MS</t>
  </si>
  <si>
    <t>Expected total no. trips to be sampled by MS</t>
  </si>
  <si>
    <t>Achieved number of trips</t>
  </si>
  <si>
    <t>Achieved no. trips at sea</t>
  </si>
  <si>
    <t>Achieved no. trips landings on shore</t>
  </si>
  <si>
    <t>PS</t>
  </si>
  <si>
    <t>Small pelagic fish</t>
  </si>
  <si>
    <t>Table III.C.4 -  Metier sampling strategy</t>
  </si>
  <si>
    <t>Sampling frame code</t>
  </si>
  <si>
    <t>Sampling frame (fishing activities)</t>
  </si>
  <si>
    <t>Sampling frame (geographical location)</t>
  </si>
  <si>
    <t>Sampling frame (seasonality)</t>
  </si>
  <si>
    <t>Planned no. trips to be sampled at sea by MS</t>
  </si>
  <si>
    <t>Planned no. trips sampled on shore by MS</t>
  </si>
  <si>
    <t>Planned total no. trips to be sampled by MS</t>
  </si>
  <si>
    <t>Time stratification</t>
  </si>
  <si>
    <t>% achieved number of trips   ----- A/P*100</t>
  </si>
  <si>
    <t>% achieved number of trips at sea             ----- A/P*100</t>
  </si>
  <si>
    <t>% achieved number of trips on shore             ----- A/P*100</t>
  </si>
  <si>
    <t>Q</t>
  </si>
  <si>
    <t>MS partcipating in sampling</t>
  </si>
  <si>
    <t>Species</t>
  </si>
  <si>
    <t>Species Group</t>
  </si>
  <si>
    <t>Achieved length/ age sampling</t>
  </si>
  <si>
    <t>Required annual Precision target (CV)</t>
  </si>
  <si>
    <t>Intensity agreed at the regional level</t>
  </si>
  <si>
    <t>Planned minimum no. of fish to be measured/aged at national level</t>
  </si>
  <si>
    <t>Planned minimum no. of fish to be measured/aged at the regional level</t>
  </si>
  <si>
    <t>From the unsorted
catches</t>
  </si>
  <si>
    <t>Precision (CV) achieved on unsorted catches</t>
  </si>
  <si>
    <t>From the retained
catches and/or landings</t>
  </si>
  <si>
    <t>Precision (CV) achieved on retained catches and/or landings</t>
  </si>
  <si>
    <t>From the discards</t>
  </si>
  <si>
    <t>Precision (CV) achieved on discards</t>
  </si>
  <si>
    <t>Achieved no of fish measured at a national level by metier</t>
  </si>
  <si>
    <t>Precision (CV) achieved on volume of discards</t>
  </si>
  <si>
    <t>Pleuronectes platessa</t>
  </si>
  <si>
    <t>Age</t>
  </si>
  <si>
    <t>Table III.C.6 - Achieved Length sampling of catches, landings and discards by metier and species</t>
  </si>
  <si>
    <t>Bilateral agreement</t>
  </si>
  <si>
    <t>Metier level 6</t>
  </si>
  <si>
    <t>Achieved length sampling</t>
  </si>
  <si>
    <t>Achieved no of fish measured at a national level by metier 
(= J + K + L)</t>
  </si>
  <si>
    <t>Table III.E.1 – List of required stocks (Appendix VII)</t>
  </si>
  <si>
    <t>Area / Stock</t>
  </si>
  <si>
    <t>Average
landings
---
tons</t>
  </si>
  <si>
    <t>Share in 
EU TAC
---
%</t>
  </si>
  <si>
    <t>Share in
EU landings
---
%</t>
  </si>
  <si>
    <t>Selected for sampling</t>
  </si>
  <si>
    <t>Gadus morhua</t>
  </si>
  <si>
    <t>1</t>
  </si>
  <si>
    <t>Table III.E.2 - Long-term planning of sampling for stock-based variables</t>
  </si>
  <si>
    <t>NP Years</t>
  </si>
  <si>
    <t>Weight</t>
  </si>
  <si>
    <t>Sex ratio</t>
  </si>
  <si>
    <t>Sexual maturity</t>
  </si>
  <si>
    <t>Fecundity</t>
  </si>
  <si>
    <t>IV</t>
  </si>
  <si>
    <t>Not applicable</t>
  </si>
  <si>
    <t>Table III.E.3 - Sampling intensity for stock-based variables</t>
  </si>
  <si>
    <t>Variable (*)</t>
  </si>
  <si>
    <t>Required precision target (CV)</t>
  </si>
  <si>
    <t>Planned minimum No of individuals to be measured at a national level</t>
  </si>
  <si>
    <t>Planned minimum No of individuals to be measured at the regional level</t>
  </si>
  <si>
    <t>Achieved precision target (CV)</t>
  </si>
  <si>
    <t>Is target precision achieved at a regional level?</t>
  </si>
  <si>
    <t>Achieved No of individuals at a national level</t>
  </si>
  <si>
    <t>Achieved  No of individuals at the regional level</t>
  </si>
  <si>
    <t>% achievement at national (100*Q/M)</t>
  </si>
  <si>
    <t>% achievement regional (100*R/N)</t>
  </si>
  <si>
    <t>Table III.F.1 – Transversal Variables Data collection strategy</t>
  </si>
  <si>
    <t>Target population (b)</t>
  </si>
  <si>
    <t>Capacity</t>
  </si>
  <si>
    <t>Number of vessels</t>
  </si>
  <si>
    <t>Effort</t>
  </si>
  <si>
    <t>Days at sea</t>
  </si>
  <si>
    <t>Hours fished</t>
  </si>
  <si>
    <t>Fishing days</t>
  </si>
  <si>
    <t>Landings</t>
  </si>
  <si>
    <t>Value of landings total and per species</t>
  </si>
  <si>
    <t>Live weight of landings total and per species</t>
  </si>
  <si>
    <t>(b) Target population can be reported as "all registered vessels in the case the sampling strategy is the same for all vessels otherwise MS should specify the vessels segments for which a specific sampling strategy has been used</t>
  </si>
  <si>
    <t>Table III.F.2 - Conversion factors</t>
  </si>
  <si>
    <t>Presentation</t>
  </si>
  <si>
    <t>Conversion factor</t>
  </si>
  <si>
    <t>Table III.G.1-  List of surveys</t>
  </si>
  <si>
    <t>Year of the survey</t>
  </si>
  <si>
    <t>Name of survey</t>
  </si>
  <si>
    <t>Aim of survey</t>
  </si>
  <si>
    <t>Area(s)
covered</t>
  </si>
  <si>
    <t>Period (Month)</t>
  </si>
  <si>
    <t>Days at sea planned</t>
  </si>
  <si>
    <t>Max. days eligible</t>
  </si>
  <si>
    <t>Type of Sampling activities</t>
  </si>
  <si>
    <t>Planned target</t>
  </si>
  <si>
    <t>Ecosystem indicators collected</t>
  </si>
  <si>
    <t>Map</t>
  </si>
  <si>
    <t>Relevant international planning group</t>
  </si>
  <si>
    <t>Upload in international database</t>
  </si>
  <si>
    <t>Achieved Days at sea</t>
  </si>
  <si>
    <t>Achieved Target</t>
  </si>
  <si>
    <t>% achievement no days ----- A/P %</t>
  </si>
  <si>
    <t>% achievement target ----- A/P %</t>
  </si>
  <si>
    <t>1, 2, 3, 4</t>
  </si>
  <si>
    <t>Table IV.A.1 - General overview of aquaculture activities</t>
  </si>
  <si>
    <t xml:space="preserve">Fish farming techniques </t>
  </si>
  <si>
    <t>Shellfish farming techniques</t>
  </si>
  <si>
    <t>Land based farms</t>
  </si>
  <si>
    <t>Cages</t>
  </si>
  <si>
    <t>Hatcheries and Nurseries</t>
  </si>
  <si>
    <t>On growing</t>
  </si>
  <si>
    <t>Combined</t>
  </si>
  <si>
    <t>Rafts</t>
  </si>
  <si>
    <t>Long line</t>
  </si>
  <si>
    <t>Bottom</t>
  </si>
  <si>
    <t>Other</t>
  </si>
  <si>
    <t>Salmon (a)</t>
  </si>
  <si>
    <t>Eel (b)</t>
  </si>
  <si>
    <t>Sea bass and Sea Bream (c)</t>
  </si>
  <si>
    <t>Other marine fish (d)</t>
  </si>
  <si>
    <t xml:space="preserve">  Tuna (e)</t>
  </si>
  <si>
    <t xml:space="preserve">       Haddock (f)</t>
  </si>
  <si>
    <t xml:space="preserve">    Turbot (g)</t>
  </si>
  <si>
    <t xml:space="preserve"> Cod (h)</t>
  </si>
  <si>
    <t>Mussel (i)</t>
  </si>
  <si>
    <t>Oyster (j)</t>
  </si>
  <si>
    <t>Clam (k)</t>
  </si>
  <si>
    <t>Other shellfish (l)</t>
  </si>
  <si>
    <t>Fresh water fish (m)</t>
  </si>
  <si>
    <t xml:space="preserve"> Trout (n)</t>
  </si>
  <si>
    <t>Carp (o)</t>
  </si>
  <si>
    <t>(b) Anguila anguilla</t>
  </si>
  <si>
    <t>(c) Dicentrarchus labrax and Sparus aurata</t>
  </si>
  <si>
    <t>(d) This row contains all other not listed marine species</t>
  </si>
  <si>
    <t>(f) Melanogrammus aeglefinus</t>
  </si>
  <si>
    <t>(g) Psetta maxima</t>
  </si>
  <si>
    <t>(h) Gadus morhua</t>
  </si>
  <si>
    <t>(m) This row contains all other not listed fresh water species</t>
  </si>
  <si>
    <t>Table IV.A.2 - Population segments for collection of aquaculture data</t>
  </si>
  <si>
    <t>Segment</t>
  </si>
  <si>
    <t>Total 
population no. (b)
----
N</t>
  </si>
  <si>
    <t xml:space="preserve">Frame population no. 
----
F </t>
  </si>
  <si>
    <t xml:space="preserve"> Planned 
sample rate (a)
-----
P/F*100 (%)</t>
  </si>
  <si>
    <t>Type of data collection scheme  (c)</t>
  </si>
  <si>
    <t>Achieved no.sample</t>
  </si>
  <si>
    <t>Achieved Sampled rate
-----
A/P</t>
  </si>
  <si>
    <t>Achieved Sample rate / Planned sampled rate</t>
  </si>
  <si>
    <t xml:space="preserve">(b) planned sample can be modified based on updated information on the total population </t>
  </si>
  <si>
    <t>Table IV.A.3 – Sampling strategy  - Aquaculture sector</t>
  </si>
  <si>
    <t>Variables (as listed in Appendix X)</t>
  </si>
  <si>
    <t>Turnover</t>
  </si>
  <si>
    <t>Energy costs</t>
  </si>
  <si>
    <t>Table IV.B.1 - Processing industry: Population segments for collection of economic data</t>
  </si>
  <si>
    <t>Segment (b)</t>
  </si>
  <si>
    <t>Total 
population no.
-----
N</t>
  </si>
  <si>
    <t xml:space="preserve">Frame population no. F </t>
  </si>
  <si>
    <t>Planned
sample no. (a)
-----
P</t>
  </si>
  <si>
    <t>Achieved no. sample</t>
  </si>
  <si>
    <t>Companies &lt;= 10</t>
  </si>
  <si>
    <t>Companies 11-49</t>
  </si>
  <si>
    <t>(b) in case of no stratification, put all the population</t>
  </si>
  <si>
    <t>(c) A - Census; B - Probability Sample Survey; C - Non-Probability Sample Survey</t>
  </si>
  <si>
    <t>Table IV.B.2 – Sampling strategy - Processing industry</t>
  </si>
  <si>
    <t>Variables (as listed in Appendix XII)</t>
  </si>
  <si>
    <t>Other operational costs</t>
  </si>
  <si>
    <t xml:space="preserve">Table V.1 - Indicators to measure the effects of fisheries on the marine ecosystem </t>
  </si>
  <si>
    <t>For indicators 1-4, see table III.G.1</t>
  </si>
  <si>
    <t>Code specification</t>
  </si>
  <si>
    <t xml:space="preserve"> Indicator</t>
  </si>
  <si>
    <t>Data required</t>
  </si>
  <si>
    <t>Data collection</t>
  </si>
  <si>
    <t>Effective time lag for availability</t>
  </si>
  <si>
    <t>Time interval for position reports</t>
  </si>
  <si>
    <t>VI.1 – Achieved Data transmission</t>
  </si>
  <si>
    <t>Types of data transmitted</t>
  </si>
  <si>
    <t>Expert group
or
Project</t>
  </si>
  <si>
    <t>Species
or
Fleet segment</t>
  </si>
  <si>
    <t>Species specific effort</t>
  </si>
  <si>
    <t>Quantities landed</t>
  </si>
  <si>
    <t>Quantities discarded</t>
  </si>
  <si>
    <t>CPUE data</t>
  </si>
  <si>
    <t>Survey data</t>
  </si>
  <si>
    <t>Length comp landings</t>
  </si>
  <si>
    <t>Age comp landings</t>
  </si>
  <si>
    <t>Length comp discards</t>
  </si>
  <si>
    <t>Age comp discards</t>
  </si>
  <si>
    <t>Growth</t>
  </si>
  <si>
    <t>Sex ratios</t>
  </si>
  <si>
    <t>Economic data fleets</t>
  </si>
  <si>
    <t>Fish processing industry</t>
  </si>
  <si>
    <t>(a) Species to be specified</t>
  </si>
  <si>
    <t>(k) Species to be specified</t>
  </si>
  <si>
    <t>(l) Species to be specified</t>
  </si>
  <si>
    <t>(n) Species to be specified</t>
  </si>
  <si>
    <t>(o) Species to be specified</t>
  </si>
  <si>
    <t>(e) Species to be specified</t>
  </si>
  <si>
    <t>(i) Species to be specified</t>
  </si>
  <si>
    <t>(j) Species to be specified</t>
  </si>
  <si>
    <t>I</t>
  </si>
  <si>
    <t>Bias</t>
  </si>
  <si>
    <t>Value of the accuracy indicator</t>
  </si>
  <si>
    <t>Table III.C.5 – Sampling intensity for length compositions (all metiers combined)</t>
  </si>
  <si>
    <t>Type of data collection scheme  (a)</t>
  </si>
  <si>
    <t>(a) A - Census; B - Probability Sample Survey; C - Non-Probability Sample Survey</t>
  </si>
  <si>
    <t>S</t>
  </si>
  <si>
    <t>Classification of segments which have been clustered (a)</t>
  </si>
  <si>
    <t>(a) [I]mportant segments with distinct characteristics; [S]egments similar to other segments; [N]on-important segments with distinct characteristics</t>
  </si>
  <si>
    <t>Type of data collection scheme (a)</t>
  </si>
  <si>
    <t>Type of error (b)</t>
  </si>
  <si>
    <t>Accuracy indicator ( c)</t>
  </si>
  <si>
    <t>Fleet segments (d)</t>
  </si>
  <si>
    <t>(b) Bias or Variability</t>
  </si>
  <si>
    <t>(c ) For bias: response rates and/or coverage rates and/or representativeness of the sample (always required in case of low response rate (&lt;70%)). For variability: CV in case of B and
variability of estimates in case of C</t>
  </si>
  <si>
    <t>(d) fleet segments can be reported as "all segments" in the case the sampling strategy is the same for all segments, otherwise MS should specify the segments for which a specific sampling strategy has been used</t>
  </si>
  <si>
    <t>Accuracy indicator (c )</t>
  </si>
  <si>
    <t>Segments (d)</t>
  </si>
  <si>
    <t>Response rates</t>
  </si>
  <si>
    <t xml:space="preserve">Type of error (b) </t>
  </si>
  <si>
    <t>POL</t>
  </si>
  <si>
    <t>2009-2010</t>
  </si>
  <si>
    <t>22-24</t>
  </si>
  <si>
    <t>SDN</t>
  </si>
  <si>
    <t>SDN_SPF_32-89_0_0</t>
  </si>
  <si>
    <t>Freshwater species</t>
  </si>
  <si>
    <t>OTB_FWS_0_0_0</t>
  </si>
  <si>
    <t>OTB_SPF_32-89_0_0</t>
  </si>
  <si>
    <t>PTB</t>
  </si>
  <si>
    <t>PTB_DEF_&gt;=105_1_110</t>
  </si>
  <si>
    <t>PTB_SPF_32-89_0_0</t>
  </si>
  <si>
    <t>Anadromous</t>
  </si>
  <si>
    <t>LLD_ANA_0_0_0</t>
  </si>
  <si>
    <t>LLD_DEF_0_0_0</t>
  </si>
  <si>
    <t>GND</t>
  </si>
  <si>
    <t>GND_DEF_110-156_0_0</t>
  </si>
  <si>
    <t>SSC</t>
  </si>
  <si>
    <t>SSC_FWS_0_0_0</t>
  </si>
  <si>
    <t>OTM</t>
  </si>
  <si>
    <t>OTM_DEF_&gt;=105_1_110</t>
  </si>
  <si>
    <t>OTM_SPF_16-89_0_0*</t>
  </si>
  <si>
    <t>PTM</t>
  </si>
  <si>
    <t>PTM_SPF_32-89_0_0</t>
  </si>
  <si>
    <t>FPO_ANA_0_0_0</t>
  </si>
  <si>
    <t>Catadromous</t>
  </si>
  <si>
    <t>FPO_CAT_0_0_0</t>
  </si>
  <si>
    <t>FPO_DEF_0_0_0</t>
  </si>
  <si>
    <t>FPO_FWS_0_0_0</t>
  </si>
  <si>
    <t>FPO_SPF_0_0_0</t>
  </si>
  <si>
    <t>GNS_FWS_0_0_0</t>
  </si>
  <si>
    <t>GNS_DEF_110-156_0_0</t>
  </si>
  <si>
    <t>GNS_SPF_32-89_0_0</t>
  </si>
  <si>
    <t>LLS</t>
  </si>
  <si>
    <t>LLS_ANA_0_0_0</t>
  </si>
  <si>
    <t>LLS_CAT_0_0_0</t>
  </si>
  <si>
    <t>LLS_DEF_0_0_0</t>
  </si>
  <si>
    <t>LLS_FWS_0_0_0</t>
  </si>
  <si>
    <t>GTR</t>
  </si>
  <si>
    <t>GTR_DEF_0_0_0</t>
  </si>
  <si>
    <t>GTR_FWS_0_0_0</t>
  </si>
  <si>
    <t>25-32</t>
  </si>
  <si>
    <t>Catadromous species</t>
  </si>
  <si>
    <t>SDN_CAT_0_0_0</t>
  </si>
  <si>
    <t>SDN_DEF_32-89_0_0</t>
  </si>
  <si>
    <t>Anadromous species</t>
  </si>
  <si>
    <t>OTB_ANA_&gt;=105_0_0</t>
  </si>
  <si>
    <t>LLD_CAT_0_0_0</t>
  </si>
  <si>
    <t>LLD_FWS_0_0_0</t>
  </si>
  <si>
    <t>LLD_SPF_0_0_0</t>
  </si>
  <si>
    <t>GND_ANA_&gt;=157_0_0</t>
  </si>
  <si>
    <t>GND_FWS_0_0_0</t>
  </si>
  <si>
    <t>GND_SPF_0_0_0</t>
  </si>
  <si>
    <t>PTM_DEF_&gt;=105_1_110</t>
  </si>
  <si>
    <t>LLS_SPF_0_0_0</t>
  </si>
  <si>
    <t>I, II</t>
  </si>
  <si>
    <t>OTB_DEF&gt;=120_0_0</t>
  </si>
  <si>
    <t>OTM_DEF_100-119_0_0</t>
  </si>
  <si>
    <t>OTM SPF_32-69_0_0</t>
  </si>
  <si>
    <t xml:space="preserve">North Sea and Eastern Arctic </t>
  </si>
  <si>
    <t>PS_SPF_32-69_0_0</t>
  </si>
  <si>
    <t>NAFO Div.3.L</t>
  </si>
  <si>
    <t>TBS</t>
  </si>
  <si>
    <t>TBS_CRU_32-69_0_0</t>
  </si>
  <si>
    <t>NAFO Div.3.M</t>
  </si>
  <si>
    <t>NAFO SA1-2</t>
  </si>
  <si>
    <t>OTM_DEF_110-119_0_0</t>
  </si>
  <si>
    <t>VI</t>
  </si>
  <si>
    <t>VII b,c,k</t>
  </si>
  <si>
    <t>VII fghj</t>
  </si>
  <si>
    <t>XII, XIV</t>
  </si>
  <si>
    <t>OTB_DEF&gt;120_0_0</t>
  </si>
  <si>
    <t xml:space="preserve">Other regions </t>
  </si>
  <si>
    <t>CCAMLR Div.</t>
  </si>
  <si>
    <t>OTM_CRU&lt;16_0_0</t>
  </si>
  <si>
    <t>CECAF</t>
  </si>
  <si>
    <t>TR</t>
  </si>
  <si>
    <t>SD25-32</t>
  </si>
  <si>
    <t>OTB_SPF_32-89_0_0  PTB_SPF_32-89_0_0</t>
  </si>
  <si>
    <t>SD22-24</t>
  </si>
  <si>
    <t>Freshwater</t>
  </si>
  <si>
    <t>Inland</t>
  </si>
  <si>
    <t>OTB_DEF_105_1_110</t>
  </si>
  <si>
    <t>Small Pelagic Fish</t>
  </si>
  <si>
    <t>OTM_SPF_32-89_0_0</t>
  </si>
  <si>
    <t>OTM_SPF_16-31_0_0</t>
  </si>
  <si>
    <t>FPO_SPF_&gt;=32_0_0</t>
  </si>
  <si>
    <t>OTB_DEF_&gt;120_0_0</t>
  </si>
  <si>
    <t>XII, XIV,NAFO</t>
  </si>
  <si>
    <t>Other Areas</t>
  </si>
  <si>
    <t>OTM_SPF_32-69_0_0</t>
  </si>
  <si>
    <t>At harbour</t>
  </si>
  <si>
    <t>At sea</t>
  </si>
  <si>
    <t xml:space="preserve">At harbour </t>
  </si>
  <si>
    <t xml:space="preserve">At sea (from both - sprat industrial and for humane consumption catches) </t>
  </si>
  <si>
    <t>see Note</t>
  </si>
  <si>
    <t>OTB_SPF_32-89_0_1</t>
  </si>
  <si>
    <t>PTB_SPF_32-89_0_1</t>
  </si>
  <si>
    <t>INLAND</t>
  </si>
  <si>
    <t xml:space="preserve">SD22-24 </t>
  </si>
  <si>
    <t>SD22-24&amp;SD25-32</t>
  </si>
  <si>
    <t>SD22-24&amp;SD25-33</t>
  </si>
  <si>
    <t>Anguilla anguilla</t>
  </si>
  <si>
    <t>12,5</t>
  </si>
  <si>
    <t>Platichtys flesus</t>
  </si>
  <si>
    <t>Clupea harengus</t>
  </si>
  <si>
    <t>Sprattus sprattus</t>
  </si>
  <si>
    <t>Salmo salar</t>
  </si>
  <si>
    <t>Salmo trutta trutta</t>
  </si>
  <si>
    <t>Psetta maxima</t>
  </si>
  <si>
    <t>Pollachius virens</t>
  </si>
  <si>
    <t>Engraulis encrasicolus</t>
  </si>
  <si>
    <t xml:space="preserve">Sardina pilchardus </t>
  </si>
  <si>
    <t xml:space="preserve">Scomber japonicus </t>
  </si>
  <si>
    <t>Trachurus trachurus</t>
  </si>
  <si>
    <t xml:space="preserve">Anguilla Anguilla </t>
  </si>
  <si>
    <t>Perca fluviatilis</t>
  </si>
  <si>
    <t>Zander lucioperca</t>
  </si>
  <si>
    <t>Coregonus Lavaretus</t>
  </si>
  <si>
    <t>Esox-lucius</t>
  </si>
  <si>
    <t>Scomber scombrus</t>
  </si>
  <si>
    <t>Micromesistius poutassu</t>
  </si>
  <si>
    <t>Sebastes mentella</t>
  </si>
  <si>
    <t>Melanogrammus aeglefinus</t>
  </si>
  <si>
    <t>Coryphaeneus rupestris</t>
  </si>
  <si>
    <t>Reinhardtius hippoglossoides</t>
  </si>
  <si>
    <t>Deepd sea sharks</t>
  </si>
  <si>
    <t>Aphanopus carbo</t>
  </si>
  <si>
    <t>Molva dypterygia</t>
  </si>
  <si>
    <t>Pandalus borealis</t>
  </si>
  <si>
    <t>Illex illecebrosus</t>
  </si>
  <si>
    <t>Euphasia superba</t>
  </si>
  <si>
    <t>Sardina pilchardus</t>
  </si>
  <si>
    <t>Scomber japonicus</t>
  </si>
  <si>
    <t>SD22-32</t>
  </si>
  <si>
    <t>I, II, VI, VII</t>
  </si>
  <si>
    <t>I, II, VI</t>
  </si>
  <si>
    <t>XII, XIV; NAFO SA 1-2</t>
  </si>
  <si>
    <t>I, II, VIb</t>
  </si>
  <si>
    <t>Vb, VI, VII</t>
  </si>
  <si>
    <t>VIII, IX, X, XII, XIV</t>
  </si>
  <si>
    <t>IIa, IV, VI</t>
  </si>
  <si>
    <t>V, VI, VII, VIII, IX</t>
  </si>
  <si>
    <t>V, VI, VII, XII</t>
  </si>
  <si>
    <t>VI, VII</t>
  </si>
  <si>
    <t>3L</t>
  </si>
  <si>
    <t>3M</t>
  </si>
  <si>
    <t xml:space="preserve">3, 4 </t>
  </si>
  <si>
    <t>48.1, 3</t>
  </si>
  <si>
    <t>&lt;100</t>
  </si>
  <si>
    <t>None</t>
  </si>
  <si>
    <t>&lt;10</t>
  </si>
  <si>
    <t>&lt;200</t>
  </si>
  <si>
    <t>2</t>
  </si>
  <si>
    <t>20000*</t>
  </si>
  <si>
    <t>10</t>
  </si>
  <si>
    <t>500</t>
  </si>
  <si>
    <t>&gt;10</t>
  </si>
  <si>
    <t>123</t>
  </si>
  <si>
    <t>212</t>
  </si>
  <si>
    <t>4215</t>
  </si>
  <si>
    <t>17150</t>
  </si>
  <si>
    <t>56505</t>
  </si>
  <si>
    <t>&lt; 10</t>
  </si>
  <si>
    <t>1760</t>
  </si>
  <si>
    <t>1450</t>
  </si>
  <si>
    <t>&gt; 10</t>
  </si>
  <si>
    <t>840</t>
  </si>
  <si>
    <t>1260</t>
  </si>
  <si>
    <t>1150</t>
  </si>
  <si>
    <t>210**</t>
  </si>
  <si>
    <t>2800**</t>
  </si>
  <si>
    <t>1500**</t>
  </si>
  <si>
    <t>8200**</t>
  </si>
  <si>
    <t>2009</t>
  </si>
  <si>
    <t>Anguilla Anguilla</t>
  </si>
  <si>
    <t xml:space="preserve">Salmo salar </t>
  </si>
  <si>
    <t>SD22-33</t>
  </si>
  <si>
    <t>SD25-33</t>
  </si>
  <si>
    <t>SD22-25</t>
  </si>
  <si>
    <t>SD 22-33</t>
  </si>
  <si>
    <t>x</t>
  </si>
  <si>
    <t xml:space="preserve">Gadus morhua </t>
  </si>
  <si>
    <t>* from 1993 TAC for Salmon is given in numbers</t>
  </si>
  <si>
    <t>** Reference period - 2008</t>
  </si>
  <si>
    <t>all areas</t>
  </si>
  <si>
    <t>Baltic International Trawl Survey    BITS1q</t>
  </si>
  <si>
    <t>SD 25, 26</t>
  </si>
  <si>
    <t>February</t>
  </si>
  <si>
    <t>ICES WGBIFS</t>
  </si>
  <si>
    <t>NO</t>
  </si>
  <si>
    <t>POl</t>
  </si>
  <si>
    <t>SPRFMO</t>
  </si>
  <si>
    <t>OTM_SPF_&gt;40_0_0</t>
  </si>
  <si>
    <t>Trachurus murphyi</t>
  </si>
  <si>
    <t>12.5</t>
  </si>
  <si>
    <t>GNS_ANA_&gt;=157_0_0</t>
  </si>
  <si>
    <t>`</t>
  </si>
  <si>
    <t>2009-10</t>
  </si>
  <si>
    <t>Passive gears 0-10m</t>
  </si>
  <si>
    <t>Passive gears 10-12m</t>
  </si>
  <si>
    <t>Drift and fixed netters 12-18m*</t>
  </si>
  <si>
    <t>Demersal trawlers 12-18m</t>
  </si>
  <si>
    <t>Demersal trawlers 18-24m</t>
  </si>
  <si>
    <t>Vessels using hooks 12-18m</t>
  </si>
  <si>
    <t>Demersal trawlers 24-40m</t>
  </si>
  <si>
    <t>Pelagic trawlers 24-40m*</t>
  </si>
  <si>
    <t>Drift and fixed netters 12-18m</t>
  </si>
  <si>
    <t>Drift and fixed netters 18-24m</t>
  </si>
  <si>
    <t>Pelagic trawlers 24-40m</t>
  </si>
  <si>
    <t>Pelagic trawlers 18-24m</t>
  </si>
  <si>
    <t>Demersal trawlers 40-</t>
  </si>
  <si>
    <t>Pelagic trawlers 40-</t>
  </si>
  <si>
    <t xml:space="preserve">Gross value of landings </t>
  </si>
  <si>
    <t>questionnaires, sales notes</t>
  </si>
  <si>
    <t>Estimation</t>
  </si>
  <si>
    <t>Income from leasing out quota or other fishing rights</t>
  </si>
  <si>
    <t>N/A</t>
  </si>
  <si>
    <t>Direct subsidies</t>
  </si>
  <si>
    <t>questionnaires, fishing administration records</t>
  </si>
  <si>
    <t>Costs</t>
  </si>
  <si>
    <t>Wages and salaries of crew</t>
  </si>
  <si>
    <t>Imputed value of unpaid labour</t>
  </si>
  <si>
    <t>estimation</t>
  </si>
  <si>
    <t>Repair and maintenance costs</t>
  </si>
  <si>
    <t>Variable costs</t>
  </si>
  <si>
    <t>Non-variable costs</t>
  </si>
  <si>
    <t>Lease/rental payments for quota or other fishing rights</t>
  </si>
  <si>
    <t>not relevant</t>
  </si>
  <si>
    <t>Annual depreciation</t>
  </si>
  <si>
    <t xml:space="preserve"> FISH/2005/03 </t>
  </si>
  <si>
    <t>Value</t>
  </si>
  <si>
    <t>Value of physical capital: depreciated replacement value</t>
  </si>
  <si>
    <t>administration records</t>
  </si>
  <si>
    <t>Value of physical capital: depreciated historical value</t>
  </si>
  <si>
    <t>Value of quota and other fishing rights</t>
  </si>
  <si>
    <t>Investments</t>
  </si>
  <si>
    <t>Investments in physical capital</t>
  </si>
  <si>
    <t>Debts</t>
  </si>
  <si>
    <t>Debt/asset ratio</t>
  </si>
  <si>
    <t>Employment</t>
  </si>
  <si>
    <t>Engaged crew</t>
  </si>
  <si>
    <t>questionnaires, fishing vessels register</t>
  </si>
  <si>
    <t>All data</t>
  </si>
  <si>
    <t>FTE National</t>
  </si>
  <si>
    <t>questionnaires, logbooks</t>
  </si>
  <si>
    <t>FTE harmonised</t>
  </si>
  <si>
    <t>Fleet</t>
  </si>
  <si>
    <t xml:space="preserve">Number </t>
  </si>
  <si>
    <t>fishing vessel register, logbooks</t>
  </si>
  <si>
    <t>Mean LOA</t>
  </si>
  <si>
    <t>fishing vessel register</t>
  </si>
  <si>
    <t>Mean vessel's tonnage</t>
  </si>
  <si>
    <t xml:space="preserve">Mean vessel's power </t>
  </si>
  <si>
    <t>Mean age</t>
  </si>
  <si>
    <t>logbooks</t>
  </si>
  <si>
    <t xml:space="preserve">Energy consumption </t>
  </si>
  <si>
    <t>Number of fishing enterprises/units</t>
  </si>
  <si>
    <t>Prices/species</t>
  </si>
  <si>
    <t>Value of landings per species</t>
  </si>
  <si>
    <t>Average price per species</t>
  </si>
  <si>
    <t>non-active</t>
  </si>
  <si>
    <t>vessel register</t>
  </si>
  <si>
    <t>NR/ census data</t>
  </si>
  <si>
    <t>all registered vessels</t>
  </si>
  <si>
    <t>GT</t>
  </si>
  <si>
    <t>Kw</t>
  </si>
  <si>
    <t>Vessel age</t>
  </si>
  <si>
    <t>vessel register, logbook</t>
  </si>
  <si>
    <t>logbook</t>
  </si>
  <si>
    <t>kW* Fishing days</t>
  </si>
  <si>
    <t>GT* Fishing days</t>
  </si>
  <si>
    <t>Number of trips</t>
  </si>
  <si>
    <t>Number of rings</t>
  </si>
  <si>
    <t>Number of fishing operations</t>
  </si>
  <si>
    <t>Number of nets/Lenght</t>
  </si>
  <si>
    <t xml:space="preserve">Number of hooks, Number of lines </t>
  </si>
  <si>
    <t>Number of pots, traps</t>
  </si>
  <si>
    <t>Soaking time</t>
  </si>
  <si>
    <t>logbook, sales notes</t>
  </si>
  <si>
    <t>Prices by comercial species</t>
  </si>
  <si>
    <t>sales notes</t>
  </si>
  <si>
    <t>Conversion factor per species</t>
  </si>
  <si>
    <t>fisheries administration</t>
  </si>
  <si>
    <t>YES</t>
  </si>
  <si>
    <t>Land based farms - Hatcheries and Nurseries- salmon</t>
  </si>
  <si>
    <t>Exhaustive</t>
  </si>
  <si>
    <t>Census</t>
  </si>
  <si>
    <t>Sunsidies</t>
  </si>
  <si>
    <t>Personel costs</t>
  </si>
  <si>
    <t>Raw material costs - Livestock costs</t>
  </si>
  <si>
    <t>Raw material costs - Feed costs</t>
  </si>
  <si>
    <t>Extraoridinary costs, net</t>
  </si>
  <si>
    <t>Capital costs - Depreciation of capital</t>
  </si>
  <si>
    <t>Capital value</t>
  </si>
  <si>
    <t>Net investments</t>
  </si>
  <si>
    <t>Debt</t>
  </si>
  <si>
    <t>Employment - number of presons by gender</t>
  </si>
  <si>
    <t>Employment - FTE</t>
  </si>
  <si>
    <t xml:space="preserve">Raw material volume - Livestock </t>
  </si>
  <si>
    <t xml:space="preserve">Raw material volume - FishFeed </t>
  </si>
  <si>
    <t>Companies &gt;=50-249</t>
  </si>
  <si>
    <t>Companies &gt;250</t>
  </si>
  <si>
    <t>Subsidies</t>
  </si>
  <si>
    <t>Personnel costs</t>
  </si>
  <si>
    <t>Raw marerial costs</t>
  </si>
  <si>
    <t>Capital costs - depreciation of capital</t>
  </si>
  <si>
    <t>Capital costs - financial costs, net</t>
  </si>
  <si>
    <t>ICES III, 3d/25-29</t>
  </si>
  <si>
    <t xml:space="preserve"> ICES NWWG</t>
  </si>
  <si>
    <t xml:space="preserve"> ICES WGBFAS</t>
  </si>
  <si>
    <t>ICES XII; XIV, NAFO 1F,2J</t>
  </si>
  <si>
    <t>Clupea harrengus</t>
  </si>
  <si>
    <t>ICES III, 25-29</t>
  </si>
  <si>
    <t>ICES III, S/IIIb-d</t>
  </si>
  <si>
    <t>ICES III, S/22-24</t>
  </si>
  <si>
    <t>Platichthys flesus</t>
  </si>
  <si>
    <t>ICES III, IIIa-d</t>
  </si>
  <si>
    <t>ICES IV, VIId, IIIa/22-24, IIIa</t>
  </si>
  <si>
    <t>Salmo trutta</t>
  </si>
  <si>
    <t>Baltic 3b-d</t>
  </si>
  <si>
    <t>Clupea harrengus, Sprattus sparttus</t>
  </si>
  <si>
    <t>IIId</t>
  </si>
  <si>
    <t>Database FishFrame</t>
  </si>
  <si>
    <t>Database DATRAS</t>
  </si>
  <si>
    <t>ICES HAWG</t>
  </si>
  <si>
    <t>ICES WGBAST</t>
  </si>
  <si>
    <t>Gadus morhua, Clupea harrengus, Sprattus sprattus</t>
  </si>
  <si>
    <t>III</t>
  </si>
  <si>
    <t>ICES IIId</t>
  </si>
  <si>
    <t>ICES AFWG</t>
  </si>
  <si>
    <t>ICES WGEEL</t>
  </si>
  <si>
    <t>Iib</t>
  </si>
  <si>
    <t>ICES WGNSSK</t>
  </si>
  <si>
    <t>Saithe</t>
  </si>
  <si>
    <t>Gadus morhua, Sprattus sparttus, Clupea harrengus, Platichthys flessus</t>
  </si>
  <si>
    <t>Sprattus sparttus, Clupea harrengus</t>
  </si>
  <si>
    <t>I,II</t>
  </si>
  <si>
    <t>Database BAD2</t>
  </si>
  <si>
    <t>Volume of Sales</t>
  </si>
  <si>
    <t>Passive Gears &lt;10m</t>
  </si>
  <si>
    <t>Passive Gears 10-12m</t>
  </si>
  <si>
    <t>Drift and fixed nets 12-18m</t>
  </si>
  <si>
    <t>Demersal trawlers and seiners 12-18m</t>
  </si>
  <si>
    <t>Demersal trawlers and seiners 18-24m</t>
  </si>
  <si>
    <t>Demersal trawlers and seiners 24-40m</t>
  </si>
  <si>
    <t>Pelagic trawlers and seiners 24-40m</t>
  </si>
  <si>
    <t>2010</t>
  </si>
  <si>
    <t>Deep sea trawlers &gt;40m*</t>
  </si>
  <si>
    <t>Demersal trawlers 0-10m</t>
  </si>
  <si>
    <t>Vessels using hooks 18-24m</t>
  </si>
  <si>
    <t>Vessels using hooks 24-40m</t>
  </si>
  <si>
    <t>Demersal trawlers 10-12m</t>
  </si>
  <si>
    <t>Vessels using hooks 12-18m*</t>
  </si>
  <si>
    <t>Passive gears 0-10m*</t>
  </si>
  <si>
    <t>Demersal trawlers 12-18m*</t>
  </si>
  <si>
    <t>OTM_SPF_32-89_0_1</t>
  </si>
  <si>
    <t>OTM_SPF_32-89_0_0  PTM_SPF_32-89_0_0</t>
  </si>
  <si>
    <t>PTM_SPF_32-89_0_1</t>
  </si>
  <si>
    <t>inland</t>
  </si>
  <si>
    <t>n/a</t>
  </si>
  <si>
    <t>OTM_SPF_32-104_0_0</t>
  </si>
  <si>
    <t>PTM_SPF_16-31_0_0</t>
  </si>
  <si>
    <t>GNS_SPF_32-109_0_0</t>
  </si>
  <si>
    <t>FPO_SPF_&gt;0_0_0</t>
  </si>
  <si>
    <t>LHP_FIF_0_0_0</t>
  </si>
  <si>
    <t>FPO_FWS_&gt;0_0_0</t>
  </si>
  <si>
    <t>Anarchichas minor</t>
  </si>
  <si>
    <t>Anarchihas lupus</t>
  </si>
  <si>
    <t>Bathraja spinicauda</t>
  </si>
  <si>
    <t>Cyclopterus lumpus</t>
  </si>
  <si>
    <t>Hippoglossoides platessoides</t>
  </si>
  <si>
    <t>Raya radiata</t>
  </si>
  <si>
    <t>Reinharditius hippoglossoides</t>
  </si>
  <si>
    <t>Sebastes marinus</t>
  </si>
  <si>
    <t>Sebastes viviparus</t>
  </si>
  <si>
    <t>Chelidonichthys lucernus</t>
  </si>
  <si>
    <t>Lophius piscatorius</t>
  </si>
  <si>
    <t>Merlangius merlangus</t>
  </si>
  <si>
    <t>Merluccius merluccius</t>
  </si>
  <si>
    <t>Molva molva</t>
  </si>
  <si>
    <t>Brama japonica</t>
  </si>
  <si>
    <t>Cod, flounder, herring, sprat recruits abundance indices and spatial distribution</t>
  </si>
  <si>
    <t>Fish control-hauls and hydrology</t>
  </si>
  <si>
    <t>16</t>
  </si>
  <si>
    <t>40</t>
  </si>
  <si>
    <t>Other areas</t>
  </si>
  <si>
    <t>22-31</t>
  </si>
  <si>
    <t>IIIB-D</t>
  </si>
  <si>
    <t>Length @age</t>
  </si>
  <si>
    <t>sea samples</t>
  </si>
  <si>
    <t>Weight @age</t>
  </si>
  <si>
    <t>Sex-ratio @age</t>
  </si>
  <si>
    <t>Maturity @age</t>
  </si>
  <si>
    <t>22-32</t>
  </si>
  <si>
    <t>purchase of fish</t>
  </si>
  <si>
    <t>purchase+sea samples</t>
  </si>
  <si>
    <t>PTB_SPF_32-104_0_0</t>
  </si>
  <si>
    <t>SDN_SPF_32-104_0_0</t>
  </si>
  <si>
    <t>GNS_SPF_32-104_0_0</t>
  </si>
  <si>
    <t xml:space="preserve">Rhombosolea </t>
  </si>
  <si>
    <t>Scophthalmus rhombus</t>
  </si>
  <si>
    <t>Myoxocephalus spp</t>
  </si>
  <si>
    <t>Ammodytes spp</t>
  </si>
  <si>
    <t>Gobiidae</t>
  </si>
  <si>
    <t>Mullus surmuletus</t>
  </si>
  <si>
    <t>Stizostedion lucioperca</t>
  </si>
  <si>
    <t>Gymnocephalus cernuus</t>
  </si>
  <si>
    <t>Caranx rhonchus</t>
  </si>
  <si>
    <t>Oxyconger leptognathus</t>
  </si>
  <si>
    <t>Abramis brama</t>
  </si>
  <si>
    <t>Aspius aspius</t>
  </si>
  <si>
    <t>Oncorhynchus mykiss</t>
  </si>
  <si>
    <t>Coregonus lavaretus</t>
  </si>
  <si>
    <t>Alosa alosa</t>
  </si>
  <si>
    <t>Proportion of large fish</t>
  </si>
  <si>
    <t>Size at maturition of exploited fish species</t>
  </si>
  <si>
    <t>Distribution of fishing activities</t>
  </si>
  <si>
    <t>Aggregation of fishing activities</t>
  </si>
  <si>
    <t>Conservation status of fish species</t>
  </si>
  <si>
    <t>Mean maximum length od fishes</t>
  </si>
  <si>
    <t>Areas not imacted by mobile bottom gears</t>
  </si>
  <si>
    <t>Discarding rates of commertially exploited species</t>
  </si>
  <si>
    <t>Fuel efficiency of fish capture</t>
  </si>
  <si>
    <t>Baltic International Trawl Survey   BITS4q</t>
  </si>
  <si>
    <t>Baltic International Acoustic Survey   BIAS</t>
  </si>
  <si>
    <t>November</t>
  </si>
  <si>
    <t>Sep-Oct</t>
  </si>
  <si>
    <t>31</t>
  </si>
  <si>
    <t>Herring, sprat, cod stocks abundance and biomass and spatial distribution</t>
  </si>
  <si>
    <t>Echosounding, fish control-hauls and hydrology</t>
  </si>
  <si>
    <t>12</t>
  </si>
  <si>
    <t>30</t>
  </si>
  <si>
    <t>SD 24,25, 26</t>
  </si>
  <si>
    <t>1, 2, 3</t>
  </si>
  <si>
    <t>RCM  LDF, Spain</t>
  </si>
  <si>
    <t>RCM Baltic Sea, Lithuania</t>
  </si>
  <si>
    <t>ICES PGCCDBS, Portugal</t>
  </si>
  <si>
    <t>WKMSSPDF, Netherland</t>
  </si>
  <si>
    <t>WKCOST, Nantes, France</t>
  </si>
  <si>
    <t>WKEID, Sweden</t>
  </si>
  <si>
    <t>WGBFIS, Lithuania</t>
  </si>
  <si>
    <t>WGBAST, Russia</t>
  </si>
  <si>
    <t>WGBFAS, Denmark</t>
  </si>
  <si>
    <t>EIFAC, WG, Germany</t>
  </si>
  <si>
    <t>0.03</t>
  </si>
  <si>
    <t>0.09</t>
  </si>
  <si>
    <t>0.07</t>
  </si>
  <si>
    <t>0.13</t>
  </si>
  <si>
    <t>na</t>
  </si>
  <si>
    <t>0.12</t>
  </si>
  <si>
    <t>0.08</t>
  </si>
  <si>
    <t>0.04</t>
  </si>
  <si>
    <t>0.01</t>
  </si>
  <si>
    <t>0.11</t>
  </si>
  <si>
    <t>0.15</t>
  </si>
  <si>
    <t>0.02</t>
  </si>
  <si>
    <t>0.82</t>
  </si>
  <si>
    <t>0.85</t>
  </si>
  <si>
    <t>0.53</t>
  </si>
  <si>
    <t>0.54</t>
  </si>
  <si>
    <t>0.57</t>
  </si>
  <si>
    <t>0.74</t>
  </si>
  <si>
    <t>0.49</t>
  </si>
  <si>
    <t>0.61</t>
  </si>
  <si>
    <t>0.76</t>
  </si>
  <si>
    <t>WGMERGE</t>
  </si>
  <si>
    <t>POL*</t>
  </si>
  <si>
    <t xml:space="preserve">POL* - Sampling in CECAF area were moved to the SPRFMO area </t>
  </si>
  <si>
    <t>Note : For SD25-32,  OTM_SPF,  OTM_SPF_16-31_0,   At sea (from both sprat industraial and for human consumption catches)</t>
  </si>
  <si>
    <t xml:space="preserve">         For SD25-32,  OTM_SPF,  OTM_SPF_16-31_0,   In harbour</t>
  </si>
  <si>
    <t>2 hr</t>
  </si>
  <si>
    <t>North Sea and Eastern Atlantic</t>
  </si>
  <si>
    <t>Other regions</t>
  </si>
  <si>
    <t>VMS- data + CL&amp;CE-data</t>
  </si>
  <si>
    <t>VMS-data + CL&amp;CE-data</t>
  </si>
  <si>
    <t>Discard data + CL&amp;CE&amp;CS-data</t>
  </si>
  <si>
    <t>Data form surveys: BITS1q, BITS4q, BIAS</t>
  </si>
  <si>
    <t>Data form surveys:BITS1q, BIAS, BITS4q</t>
  </si>
  <si>
    <t>Data form surveys:BITS1q,  BITS4q</t>
  </si>
  <si>
    <t>Cod, flounder, herring, sprat and other species recruits abundance indices and spatial distribution</t>
  </si>
  <si>
    <t>CL-data = Catch and landing data</t>
  </si>
  <si>
    <t>CS-data = Sampling data</t>
  </si>
  <si>
    <t>Discard, catch,landing,effort,metier</t>
  </si>
  <si>
    <t>Fuel price, sampling,landing,discards</t>
  </si>
  <si>
    <t>CE-data = Fishing effort data</t>
  </si>
  <si>
    <t xml:space="preserve">CS-fuel-price-data = Fuel and price sampling data </t>
  </si>
  <si>
    <t>CS-fuel-price-data</t>
  </si>
  <si>
    <t>quarter/year</t>
  </si>
  <si>
    <t>SGMOS</t>
  </si>
  <si>
    <t>ALL</t>
  </si>
  <si>
    <t>STECF EWG 11 04</t>
  </si>
  <si>
    <t xml:space="preserve">STECF-SGECA 10-04 </t>
  </si>
  <si>
    <t>NR</t>
  </si>
  <si>
    <t>Baltic Sea, North Sea and Eastern Arctic, and North Atlantic (Baltic Sea III d)</t>
  </si>
  <si>
    <t>Pelagic trawlers 40 m or longer*</t>
  </si>
  <si>
    <t>Inactive vessels 10-&lt; 12 m</t>
  </si>
  <si>
    <t>Inactive vessels 12-&lt; 18 m</t>
  </si>
  <si>
    <t>Inactive vessels 18-&lt; 24 m</t>
  </si>
  <si>
    <t>Inactive vessels 24-&lt; 40 m</t>
  </si>
  <si>
    <t>TOTAL*</t>
  </si>
  <si>
    <t>* only active vessels</t>
  </si>
  <si>
    <t>VMS-data = data from Vessel Monitoring Satelite System</t>
  </si>
  <si>
    <t>coverage rate</t>
  </si>
  <si>
    <t>100%</t>
  </si>
  <si>
    <t>month</t>
  </si>
  <si>
    <t>Baltic fleet</t>
  </si>
  <si>
    <t>68%</t>
  </si>
  <si>
    <r>
      <t xml:space="preserve">Baltic Sea, North Sea and Eastern Arctic, and North Atlantic/ </t>
    </r>
    <r>
      <rPr>
        <sz val="10"/>
        <color theme="1"/>
        <rFont val="Arial"/>
        <family val="2"/>
        <charset val="238"/>
      </rPr>
      <t>Other regions.</t>
    </r>
  </si>
  <si>
    <t>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</si>
</sst>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0.0%"/>
    <numFmt numFmtId="166" formatCode="\ \ @"/>
  </numFmts>
  <fonts count="73"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ntique Olive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i/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ntique Olive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4"/>
      <color theme="1"/>
      <name val="Arial"/>
      <family val="2"/>
    </font>
    <font>
      <sz val="8"/>
      <color theme="1"/>
      <name val="Arial"/>
      <family val="2"/>
      <charset val="238"/>
    </font>
    <font>
      <b/>
      <sz val="12"/>
      <color theme="1"/>
      <name val="Antique Olive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24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4"/>
      </patternFill>
    </fill>
  </fills>
  <borders count="1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6" fillId="14" borderId="1" applyNumberFormat="0" applyAlignment="0" applyProtection="0"/>
    <xf numFmtId="0" fontId="7" fillId="14" borderId="2" applyNumberFormat="0" applyAlignment="0" applyProtection="0"/>
    <xf numFmtId="0" fontId="8" fillId="4" borderId="0" applyNumberFormat="0" applyBorder="0" applyAlignment="0" applyProtection="0"/>
    <xf numFmtId="0" fontId="9" fillId="8" borderId="2" applyNumberFormat="0" applyAlignment="0" applyProtection="0"/>
    <xf numFmtId="0" fontId="10" fillId="24" borderId="3" applyNumberFormat="0" applyAlignment="0" applyProtection="0"/>
    <xf numFmtId="0" fontId="11" fillId="0" borderId="4" applyNumberFormat="0" applyFill="0" applyAlignment="0" applyProtection="0"/>
    <xf numFmtId="164" fontId="49" fillId="0" borderId="0" applyFill="0" applyBorder="0" applyAlignment="0" applyProtection="0"/>
    <xf numFmtId="0" fontId="12" fillId="7" borderId="2" applyNumberFormat="0" applyAlignment="0" applyProtection="0"/>
    <xf numFmtId="0" fontId="1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4" fillId="7" borderId="2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15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6" fillId="0" borderId="0"/>
    <xf numFmtId="0" fontId="1" fillId="0" borderId="0"/>
    <xf numFmtId="0" fontId="49" fillId="9" borderId="9" applyNumberFormat="0" applyAlignment="0" applyProtection="0"/>
    <xf numFmtId="0" fontId="49" fillId="9" borderId="9" applyNumberFormat="0" applyAlignment="0" applyProtection="0"/>
    <xf numFmtId="9" fontId="1" fillId="0" borderId="0" applyFill="0" applyBorder="0" applyAlignment="0" applyProtection="0"/>
    <xf numFmtId="0" fontId="20" fillId="8" borderId="1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3" fillId="0" borderId="8" applyNumberFormat="0" applyFill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7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3" applyNumberFormat="0" applyAlignment="0" applyProtection="0"/>
  </cellStyleXfs>
  <cellXfs count="992">
    <xf numFmtId="0" fontId="0" fillId="0" borderId="0" xfId="0"/>
    <xf numFmtId="0" fontId="0" fillId="0" borderId="0" xfId="0" applyFont="1"/>
    <xf numFmtId="49" fontId="35" fillId="0" borderId="13" xfId="0" applyNumberFormat="1" applyFont="1" applyFill="1" applyBorder="1" applyAlignment="1">
      <alignment vertical="center"/>
    </xf>
    <xf numFmtId="49" fontId="35" fillId="8" borderId="13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8" borderId="14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15" xfId="0" applyFont="1" applyFill="1" applyBorder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vertical="center"/>
    </xf>
    <xf numFmtId="49" fontId="38" fillId="0" borderId="18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/>
    </xf>
    <xf numFmtId="0" fontId="0" fillId="0" borderId="20" xfId="0" applyFont="1" applyBorder="1"/>
    <xf numFmtId="49" fontId="38" fillId="0" borderId="21" xfId="0" applyNumberFormat="1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vertical="center"/>
    </xf>
    <xf numFmtId="49" fontId="36" fillId="0" borderId="23" xfId="0" applyNumberFormat="1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2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36" fillId="0" borderId="2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49" fontId="38" fillId="0" borderId="0" xfId="66" applyNumberFormat="1" applyFont="1" applyFill="1" applyBorder="1" applyAlignment="1">
      <alignment vertical="center"/>
    </xf>
    <xf numFmtId="0" fontId="0" fillId="0" borderId="0" xfId="0" applyFont="1" applyBorder="1"/>
    <xf numFmtId="0" fontId="39" fillId="0" borderId="19" xfId="66" applyFont="1" applyFill="1" applyBorder="1" applyAlignment="1">
      <alignment horizontal="left" vertical="center"/>
    </xf>
    <xf numFmtId="49" fontId="38" fillId="0" borderId="21" xfId="66" applyNumberFormat="1" applyFont="1" applyFill="1" applyBorder="1" applyAlignment="1">
      <alignment vertical="center"/>
    </xf>
    <xf numFmtId="0" fontId="0" fillId="0" borderId="21" xfId="0" applyFont="1" applyBorder="1"/>
    <xf numFmtId="0" fontId="36" fillId="0" borderId="19" xfId="0" applyFont="1" applyBorder="1" applyAlignment="1">
      <alignment horizontal="center"/>
    </xf>
    <xf numFmtId="49" fontId="36" fillId="0" borderId="14" xfId="66" applyNumberFormat="1" applyFont="1" applyFill="1" applyBorder="1" applyAlignment="1">
      <alignment horizontal="center" vertical="center" wrapText="1"/>
    </xf>
    <xf numFmtId="49" fontId="40" fillId="0" borderId="27" xfId="66" applyNumberFormat="1" applyFont="1" applyFill="1" applyBorder="1" applyAlignment="1">
      <alignment vertical="center" wrapText="1"/>
    </xf>
    <xf numFmtId="0" fontId="0" fillId="8" borderId="13" xfId="0" applyFont="1" applyFill="1" applyBorder="1"/>
    <xf numFmtId="49" fontId="41" fillId="0" borderId="0" xfId="66" applyNumberFormat="1" applyFont="1" applyFill="1" applyBorder="1" applyAlignment="1">
      <alignment horizontal="left" vertical="center"/>
    </xf>
    <xf numFmtId="0" fontId="0" fillId="0" borderId="28" xfId="0" applyBorder="1"/>
    <xf numFmtId="0" fontId="39" fillId="0" borderId="19" xfId="66" applyFont="1" applyFill="1" applyBorder="1" applyAlignment="1">
      <alignment horizontal="center" vertical="center"/>
    </xf>
    <xf numFmtId="0" fontId="0" fillId="0" borderId="22" xfId="0" applyBorder="1"/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/>
    </xf>
    <xf numFmtId="0" fontId="0" fillId="0" borderId="24" xfId="0" applyFont="1" applyBorder="1"/>
    <xf numFmtId="0" fontId="0" fillId="0" borderId="13" xfId="0" applyFont="1" applyFill="1" applyBorder="1"/>
    <xf numFmtId="49" fontId="38" fillId="0" borderId="0" xfId="64" applyNumberFormat="1" applyFont="1" applyFill="1" applyBorder="1" applyAlignment="1">
      <alignment vertical="center"/>
    </xf>
    <xf numFmtId="49" fontId="38" fillId="0" borderId="21" xfId="64" applyNumberFormat="1" applyFont="1" applyFill="1" applyBorder="1" applyAlignment="1">
      <alignment vertical="center"/>
    </xf>
    <xf numFmtId="49" fontId="36" fillId="0" borderId="14" xfId="64" applyNumberFormat="1" applyFont="1" applyFill="1" applyBorder="1" applyAlignment="1">
      <alignment horizontal="center" vertical="center" wrapText="1"/>
    </xf>
    <xf numFmtId="49" fontId="41" fillId="0" borderId="0" xfId="64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21" xfId="0" applyBorder="1"/>
    <xf numFmtId="0" fontId="0" fillId="0" borderId="19" xfId="0" applyFont="1" applyBorder="1"/>
    <xf numFmtId="0" fontId="36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8" borderId="1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/>
    </xf>
    <xf numFmtId="0" fontId="37" fillId="8" borderId="13" xfId="0" applyFont="1" applyFill="1" applyBorder="1" applyAlignment="1">
      <alignment horizontal="center" vertical="center"/>
    </xf>
    <xf numFmtId="0" fontId="37" fillId="8" borderId="13" xfId="0" applyFont="1" applyFill="1" applyBorder="1"/>
    <xf numFmtId="0" fontId="37" fillId="0" borderId="0" xfId="0" applyFont="1"/>
    <xf numFmtId="0" fontId="0" fillId="0" borderId="0" xfId="0" applyFont="1" applyFill="1"/>
    <xf numFmtId="49" fontId="36" fillId="0" borderId="30" xfId="66" applyNumberFormat="1" applyFont="1" applyFill="1" applyBorder="1" applyAlignment="1">
      <alignment horizontal="center" vertical="center" wrapText="1"/>
    </xf>
    <xf numFmtId="49" fontId="37" fillId="0" borderId="27" xfId="66" applyNumberFormat="1" applyFont="1" applyFill="1" applyBorder="1" applyAlignment="1">
      <alignment vertical="center" wrapText="1"/>
    </xf>
    <xf numFmtId="9" fontId="37" fillId="8" borderId="13" xfId="0" applyNumberFormat="1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center"/>
    </xf>
    <xf numFmtId="0" fontId="37" fillId="0" borderId="31" xfId="0" applyFont="1" applyBorder="1" applyAlignment="1">
      <alignment horizontal="center"/>
    </xf>
    <xf numFmtId="9" fontId="37" fillId="8" borderId="13" xfId="0" applyNumberFormat="1" applyFont="1" applyFill="1" applyBorder="1"/>
    <xf numFmtId="0" fontId="0" fillId="0" borderId="13" xfId="0" applyBorder="1"/>
    <xf numFmtId="0" fontId="0" fillId="0" borderId="24" xfId="0" applyFont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Border="1"/>
    <xf numFmtId="9" fontId="0" fillId="8" borderId="13" xfId="0" applyNumberFormat="1" applyFont="1" applyFill="1" applyBorder="1"/>
    <xf numFmtId="0" fontId="0" fillId="0" borderId="13" xfId="0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 wrapText="1"/>
    </xf>
    <xf numFmtId="49" fontId="39" fillId="0" borderId="19" xfId="0" applyNumberFormat="1" applyFont="1" applyFill="1" applyBorder="1" applyAlignment="1">
      <alignment horizontal="left" vertical="center"/>
    </xf>
    <xf numFmtId="49" fontId="38" fillId="0" borderId="21" xfId="0" applyNumberFormat="1" applyFont="1" applyFill="1" applyBorder="1" applyAlignment="1">
      <alignment vertical="center" wrapText="1"/>
    </xf>
    <xf numFmtId="0" fontId="36" fillId="0" borderId="36" xfId="0" applyFont="1" applyBorder="1" applyAlignment="1">
      <alignment horizontal="center" vertical="center"/>
    </xf>
    <xf numFmtId="49" fontId="36" fillId="0" borderId="36" xfId="0" applyNumberFormat="1" applyFont="1" applyFill="1" applyBorder="1" applyAlignment="1">
      <alignment horizontal="center" vertical="center"/>
    </xf>
    <xf numFmtId="49" fontId="36" fillId="0" borderId="36" xfId="0" applyNumberFormat="1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28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36" fillId="0" borderId="39" xfId="0" applyFont="1" applyBorder="1" applyAlignment="1">
      <alignment horizontal="center" vertical="center"/>
    </xf>
    <xf numFmtId="49" fontId="36" fillId="0" borderId="40" xfId="0" applyNumberFormat="1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49" fontId="36" fillId="0" borderId="41" xfId="0" applyNumberFormat="1" applyFont="1" applyFill="1" applyBorder="1" applyAlignment="1">
      <alignment horizontal="center" vertical="center"/>
    </xf>
    <xf numFmtId="49" fontId="36" fillId="0" borderId="42" xfId="0" applyNumberFormat="1" applyFont="1" applyFill="1" applyBorder="1" applyAlignment="1">
      <alignment horizontal="center" vertical="center" wrapText="1"/>
    </xf>
    <xf numFmtId="49" fontId="36" fillId="0" borderId="39" xfId="0" applyNumberFormat="1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49" fontId="36" fillId="0" borderId="45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 wrapText="1"/>
    </xf>
    <xf numFmtId="49" fontId="36" fillId="0" borderId="43" xfId="0" applyNumberFormat="1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textRotation="90"/>
    </xf>
    <xf numFmtId="0" fontId="36" fillId="0" borderId="31" xfId="0" applyFont="1" applyFill="1" applyBorder="1" applyAlignment="1">
      <alignment horizontal="center" vertical="center" textRotation="90"/>
    </xf>
    <xf numFmtId="0" fontId="36" fillId="0" borderId="47" xfId="0" applyFont="1" applyFill="1" applyBorder="1" applyAlignment="1">
      <alignment horizontal="center" vertical="center" textRotation="90"/>
    </xf>
    <xf numFmtId="0" fontId="36" fillId="0" borderId="48" xfId="0" applyFont="1" applyBorder="1" applyAlignment="1">
      <alignment horizontal="center" vertical="center" textRotation="90"/>
    </xf>
    <xf numFmtId="0" fontId="36" fillId="0" borderId="13" xfId="0" applyFont="1" applyFill="1" applyBorder="1" applyAlignment="1">
      <alignment horizontal="center" vertical="center" textRotation="90"/>
    </xf>
    <xf numFmtId="0" fontId="36" fillId="0" borderId="49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49" fontId="39" fillId="0" borderId="19" xfId="64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49" fontId="38" fillId="0" borderId="0" xfId="68" applyNumberFormat="1" applyFont="1" applyFill="1" applyBorder="1" applyAlignment="1">
      <alignment vertical="center"/>
    </xf>
    <xf numFmtId="0" fontId="0" fillId="0" borderId="28" xfId="0" applyFont="1" applyBorder="1"/>
    <xf numFmtId="49" fontId="39" fillId="0" borderId="40" xfId="68" applyNumberFormat="1" applyFont="1" applyFill="1" applyBorder="1" applyAlignment="1">
      <alignment horizontal="center" vertical="center"/>
    </xf>
    <xf numFmtId="49" fontId="39" fillId="0" borderId="19" xfId="68" applyNumberFormat="1" applyFont="1" applyFill="1" applyBorder="1" applyAlignment="1">
      <alignment horizontal="center" vertical="center"/>
    </xf>
    <xf numFmtId="49" fontId="38" fillId="0" borderId="22" xfId="68" applyNumberFormat="1" applyFont="1" applyFill="1" applyBorder="1" applyAlignment="1">
      <alignment vertical="center" wrapText="1"/>
    </xf>
    <xf numFmtId="0" fontId="36" fillId="0" borderId="38" xfId="0" applyFont="1" applyBorder="1" applyAlignment="1">
      <alignment horizontal="center"/>
    </xf>
    <xf numFmtId="49" fontId="36" fillId="0" borderId="50" xfId="68" applyNumberFormat="1" applyFont="1" applyFill="1" applyBorder="1" applyAlignment="1">
      <alignment vertical="center"/>
    </xf>
    <xf numFmtId="49" fontId="36" fillId="0" borderId="38" xfId="68" applyNumberFormat="1" applyFont="1" applyFill="1" applyBorder="1" applyAlignment="1">
      <alignment vertical="center" wrapText="1"/>
    </xf>
    <xf numFmtId="49" fontId="36" fillId="0" borderId="38" xfId="68" applyNumberFormat="1" applyFont="1" applyFill="1" applyBorder="1" applyAlignment="1">
      <alignment horizontal="center" vertical="center" wrapText="1"/>
    </xf>
    <xf numFmtId="49" fontId="44" fillId="0" borderId="24" xfId="68" applyNumberFormat="1" applyFont="1" applyFill="1" applyBorder="1" applyAlignment="1">
      <alignment horizontal="left" vertical="center"/>
    </xf>
    <xf numFmtId="49" fontId="40" fillId="0" borderId="13" xfId="68" applyNumberFormat="1" applyFont="1" applyFill="1" applyBorder="1" applyAlignment="1">
      <alignment vertical="center" wrapText="1"/>
    </xf>
    <xf numFmtId="2" fontId="40" fillId="0" borderId="13" xfId="68" applyNumberFormat="1" applyFont="1" applyFill="1" applyBorder="1" applyAlignment="1">
      <alignment horizontal="center" vertical="center"/>
    </xf>
    <xf numFmtId="49" fontId="0" fillId="0" borderId="24" xfId="68" applyNumberFormat="1" applyFont="1" applyFill="1" applyBorder="1" applyAlignment="1">
      <alignment horizontal="left" vertical="center"/>
    </xf>
    <xf numFmtId="49" fontId="0" fillId="0" borderId="13" xfId="68" applyNumberFormat="1" applyFont="1" applyFill="1" applyBorder="1" applyAlignment="1">
      <alignment vertical="center" wrapText="1"/>
    </xf>
    <xf numFmtId="2" fontId="0" fillId="0" borderId="13" xfId="68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0" fillId="0" borderId="55" xfId="0" applyBorder="1"/>
    <xf numFmtId="0" fontId="36" fillId="0" borderId="56" xfId="0" applyFont="1" applyBorder="1" applyAlignment="1"/>
    <xf numFmtId="0" fontId="36" fillId="0" borderId="13" xfId="0" applyFont="1" applyFill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top" wrapText="1"/>
    </xf>
    <xf numFmtId="49" fontId="36" fillId="0" borderId="57" xfId="66" applyNumberFormat="1" applyFont="1" applyFill="1" applyBorder="1" applyAlignment="1">
      <alignment vertical="center"/>
    </xf>
    <xf numFmtId="0" fontId="0" fillId="0" borderId="31" xfId="0" applyFont="1" applyBorder="1"/>
    <xf numFmtId="49" fontId="41" fillId="0" borderId="0" xfId="64" applyNumberFormat="1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vertical="center"/>
    </xf>
    <xf numFmtId="49" fontId="36" fillId="0" borderId="1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/>
    <xf numFmtId="0" fontId="41" fillId="0" borderId="0" xfId="0" applyFont="1"/>
    <xf numFmtId="0" fontId="41" fillId="0" borderId="0" xfId="0" applyFont="1" applyAlignment="1"/>
    <xf numFmtId="49" fontId="0" fillId="0" borderId="13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46" fillId="0" borderId="58" xfId="72" applyBorder="1" applyAlignment="1">
      <alignment horizontal="center"/>
    </xf>
    <xf numFmtId="1" fontId="0" fillId="0" borderId="5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0" fillId="0" borderId="60" xfId="0" quotePrefix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quotePrefix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quotePrefix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quotePrefix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quotePrefix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quotePrefix="1" applyBorder="1" applyAlignment="1">
      <alignment horizontal="center"/>
    </xf>
    <xf numFmtId="1" fontId="0" fillId="0" borderId="58" xfId="0" applyNumberForma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67" xfId="0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8" xfId="0" applyFont="1" applyFill="1" applyBorder="1"/>
    <xf numFmtId="0" fontId="0" fillId="0" borderId="58" xfId="0" applyFont="1" applyBorder="1"/>
    <xf numFmtId="0" fontId="0" fillId="0" borderId="31" xfId="0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0" fillId="0" borderId="69" xfId="0" quotePrefix="1" applyFill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quotePrefix="1" applyFill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3" xfId="0" quotePrefix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0" fontId="0" fillId="26" borderId="31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1" fontId="0" fillId="0" borderId="64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ont="1" applyFill="1" applyBorder="1"/>
    <xf numFmtId="0" fontId="0" fillId="0" borderId="64" xfId="0" applyFont="1" applyBorder="1"/>
    <xf numFmtId="0" fontId="0" fillId="26" borderId="58" xfId="0" applyFont="1" applyFill="1" applyBorder="1" applyAlignment="1">
      <alignment horizontal="center" vertical="center"/>
    </xf>
    <xf numFmtId="0" fontId="0" fillId="0" borderId="58" xfId="0" quotePrefix="1" applyBorder="1" applyAlignment="1">
      <alignment horizontal="center"/>
    </xf>
    <xf numFmtId="0" fontId="46" fillId="0" borderId="58" xfId="0" applyFont="1" applyFill="1" applyBorder="1" applyAlignment="1">
      <alignment horizontal="center"/>
    </xf>
    <xf numFmtId="0" fontId="46" fillId="0" borderId="7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" fontId="46" fillId="0" borderId="58" xfId="0" applyNumberFormat="1" applyFont="1" applyFill="1" applyBorder="1" applyAlignment="1">
      <alignment horizontal="center"/>
    </xf>
    <xf numFmtId="0" fontId="46" fillId="0" borderId="75" xfId="0" quotePrefix="1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7" xfId="0" applyFont="1" applyBorder="1"/>
    <xf numFmtId="0" fontId="0" fillId="0" borderId="78" xfId="0" applyFont="1" applyBorder="1"/>
    <xf numFmtId="0" fontId="47" fillId="0" borderId="19" xfId="0" applyFont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1" xfId="0" quotePrefix="1" applyFill="1" applyBorder="1" applyAlignment="1">
      <alignment horizontal="left" vertical="center" wrapText="1"/>
    </xf>
    <xf numFmtId="0" fontId="0" fillId="0" borderId="58" xfId="0" applyFont="1" applyBorder="1" applyAlignment="1"/>
    <xf numFmtId="0" fontId="0" fillId="0" borderId="13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49" fontId="50" fillId="0" borderId="13" xfId="0" applyNumberFormat="1" applyFont="1" applyFill="1" applyBorder="1" applyAlignment="1">
      <alignment vertical="center"/>
    </xf>
    <xf numFmtId="49" fontId="50" fillId="27" borderId="13" xfId="0" applyNumberFormat="1" applyFont="1" applyFill="1" applyBorder="1" applyAlignment="1">
      <alignment vertical="center"/>
    </xf>
    <xf numFmtId="49" fontId="50" fillId="0" borderId="31" xfId="0" applyNumberFormat="1" applyFont="1" applyFill="1" applyBorder="1" applyAlignment="1">
      <alignment vertical="center"/>
    </xf>
    <xf numFmtId="49" fontId="50" fillId="0" borderId="58" xfId="0" applyNumberFormat="1" applyFont="1" applyFill="1" applyBorder="1" applyAlignment="1">
      <alignment vertical="center"/>
    </xf>
    <xf numFmtId="49" fontId="50" fillId="0" borderId="38" xfId="0" applyNumberFormat="1" applyFont="1" applyFill="1" applyBorder="1" applyAlignment="1">
      <alignment vertical="center"/>
    </xf>
    <xf numFmtId="49" fontId="50" fillId="0" borderId="13" xfId="0" quotePrefix="1" applyNumberFormat="1" applyFont="1" applyFill="1" applyBorder="1" applyAlignment="1">
      <alignment horizontal="left" vertical="center"/>
    </xf>
    <xf numFmtId="0" fontId="50" fillId="0" borderId="13" xfId="0" applyFont="1" applyFill="1" applyBorder="1" applyAlignment="1">
      <alignment vertical="center"/>
    </xf>
    <xf numFmtId="0" fontId="50" fillId="27" borderId="58" xfId="0" quotePrefix="1" applyFont="1" applyFill="1" applyBorder="1" applyAlignment="1">
      <alignment horizontal="left"/>
    </xf>
    <xf numFmtId="0" fontId="50" fillId="27" borderId="58" xfId="0" applyFont="1" applyFill="1" applyBorder="1" applyAlignment="1"/>
    <xf numFmtId="49" fontId="50" fillId="27" borderId="58" xfId="0" applyNumberFormat="1" applyFont="1" applyFill="1" applyBorder="1" applyAlignment="1">
      <alignment vertical="center"/>
    </xf>
    <xf numFmtId="0" fontId="50" fillId="27" borderId="58" xfId="0" applyFont="1" applyFill="1" applyBorder="1" applyAlignment="1">
      <alignment horizontal="left"/>
    </xf>
    <xf numFmtId="49" fontId="0" fillId="27" borderId="13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0" fillId="27" borderId="58" xfId="0" applyNumberFormat="1" applyFill="1" applyBorder="1" applyAlignment="1">
      <alignment horizontal="center" vertical="center"/>
    </xf>
    <xf numFmtId="0" fontId="0" fillId="27" borderId="58" xfId="0" applyFill="1" applyBorder="1" applyAlignment="1">
      <alignment horizontal="center" vertical="center"/>
    </xf>
    <xf numFmtId="0" fontId="0" fillId="27" borderId="58" xfId="0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left" vertical="center"/>
    </xf>
    <xf numFmtId="49" fontId="48" fillId="28" borderId="13" xfId="0" applyNumberFormat="1" applyFont="1" applyFill="1" applyBorder="1" applyAlignment="1">
      <alignment horizontal="left" vertical="center"/>
    </xf>
    <xf numFmtId="49" fontId="48" fillId="0" borderId="31" xfId="0" applyNumberFormat="1" applyFont="1" applyFill="1" applyBorder="1" applyAlignment="1">
      <alignment horizontal="left" vertical="center"/>
    </xf>
    <xf numFmtId="49" fontId="0" fillId="0" borderId="58" xfId="0" applyNumberFormat="1" applyFill="1" applyBorder="1" applyAlignment="1">
      <alignment horizontal="left" vertical="center"/>
    </xf>
    <xf numFmtId="49" fontId="48" fillId="0" borderId="38" xfId="0" applyNumberFormat="1" applyFont="1" applyFill="1" applyBorder="1" applyAlignment="1">
      <alignment horizontal="left" vertical="center"/>
    </xf>
    <xf numFmtId="49" fontId="0" fillId="27" borderId="58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0" fontId="0" fillId="27" borderId="58" xfId="0" quotePrefix="1" applyFill="1" applyBorder="1" applyAlignment="1">
      <alignment horizontal="center"/>
    </xf>
    <xf numFmtId="49" fontId="0" fillId="0" borderId="13" xfId="0" applyNumberFormat="1" applyFill="1" applyBorder="1" applyAlignment="1">
      <alignment horizontal="right" vertical="center"/>
    </xf>
    <xf numFmtId="0" fontId="48" fillId="0" borderId="13" xfId="0" applyNumberFormat="1" applyFont="1" applyFill="1" applyBorder="1" applyAlignment="1">
      <alignment horizontal="center" vertical="center"/>
    </xf>
    <xf numFmtId="49" fontId="0" fillId="0" borderId="13" xfId="0" quotePrefix="1" applyNumberFormat="1" applyFill="1" applyBorder="1" applyAlignment="1">
      <alignment horizontal="right" vertical="center"/>
    </xf>
    <xf numFmtId="49" fontId="49" fillId="27" borderId="13" xfId="0" applyNumberFormat="1" applyFont="1" applyFill="1" applyBorder="1" applyAlignment="1">
      <alignment horizontal="right" vertical="center"/>
    </xf>
    <xf numFmtId="0" fontId="0" fillId="27" borderId="13" xfId="0" applyNumberFormat="1" applyFill="1" applyBorder="1" applyAlignment="1">
      <alignment horizontal="center" vertical="center"/>
    </xf>
    <xf numFmtId="49" fontId="0" fillId="27" borderId="13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right" vertical="center"/>
    </xf>
    <xf numFmtId="0" fontId="48" fillId="0" borderId="31" xfId="0" applyNumberFormat="1" applyFon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right" vertical="center"/>
    </xf>
    <xf numFmtId="0" fontId="48" fillId="0" borderId="38" xfId="0" applyNumberFormat="1" applyFont="1" applyFill="1" applyBorder="1" applyAlignment="1">
      <alignment horizontal="center" vertical="center"/>
    </xf>
    <xf numFmtId="0" fontId="48" fillId="0" borderId="38" xfId="49" applyNumberFormat="1" applyFont="1" applyFill="1" applyBorder="1" applyAlignment="1">
      <alignment horizontal="right" vertical="center"/>
    </xf>
    <xf numFmtId="0" fontId="48" fillId="0" borderId="13" xfId="0" applyNumberFormat="1" applyFont="1" applyFill="1" applyBorder="1" applyAlignment="1">
      <alignment horizontal="right" vertical="center"/>
    </xf>
    <xf numFmtId="49" fontId="48" fillId="0" borderId="31" xfId="0" applyNumberFormat="1" applyFont="1" applyFill="1" applyBorder="1" applyAlignment="1">
      <alignment horizontal="center" vertical="center"/>
    </xf>
    <xf numFmtId="49" fontId="48" fillId="0" borderId="58" xfId="0" applyNumberFormat="1" applyFont="1" applyFill="1" applyBorder="1" applyAlignment="1">
      <alignment horizontal="center" vertical="center"/>
    </xf>
    <xf numFmtId="0" fontId="46" fillId="27" borderId="58" xfId="0" applyFont="1" applyFill="1" applyBorder="1" applyAlignment="1">
      <alignment horizontal="right"/>
    </xf>
    <xf numFmtId="0" fontId="0" fillId="27" borderId="58" xfId="0" applyNumberFormat="1" applyFill="1" applyBorder="1" applyAlignment="1">
      <alignment horizontal="center" vertical="center"/>
    </xf>
    <xf numFmtId="49" fontId="46" fillId="27" borderId="58" xfId="0" applyNumberFormat="1" applyFont="1" applyFill="1" applyBorder="1" applyAlignment="1">
      <alignment horizontal="right" vertical="center"/>
    </xf>
    <xf numFmtId="1" fontId="0" fillId="27" borderId="58" xfId="0" applyNumberFormat="1" applyFill="1" applyBorder="1" applyAlignment="1">
      <alignment horizontal="center" vertical="center"/>
    </xf>
    <xf numFmtId="49" fontId="46" fillId="0" borderId="58" xfId="0" applyNumberFormat="1" applyFont="1" applyFill="1" applyBorder="1" applyAlignment="1">
      <alignment horizontal="right" vertical="center"/>
    </xf>
    <xf numFmtId="0" fontId="0" fillId="0" borderId="58" xfId="0" applyNumberFormat="1" applyFill="1" applyBorder="1" applyAlignment="1">
      <alignment horizontal="center" vertical="center"/>
    </xf>
    <xf numFmtId="0" fontId="46" fillId="27" borderId="58" xfId="0" quotePrefix="1" applyFont="1" applyFill="1" applyBorder="1" applyAlignment="1">
      <alignment horizontal="right"/>
    </xf>
    <xf numFmtId="0" fontId="46" fillId="27" borderId="58" xfId="0" quotePrefix="1" applyFont="1" applyFill="1" applyBorder="1" applyAlignment="1">
      <alignment horizontal="center"/>
    </xf>
    <xf numFmtId="1" fontId="0" fillId="27" borderId="58" xfId="0" applyNumberFormat="1" applyFill="1" applyBorder="1"/>
    <xf numFmtId="0" fontId="0" fillId="27" borderId="58" xfId="0" applyFill="1" applyBorder="1"/>
    <xf numFmtId="49" fontId="50" fillId="0" borderId="58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49" fontId="50" fillId="0" borderId="80" xfId="0" applyNumberFormat="1" applyFont="1" applyFill="1" applyBorder="1" applyAlignment="1">
      <alignment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0" fillId="0" borderId="75" xfId="0" applyNumberFormat="1" applyFill="1" applyBorder="1" applyAlignment="1">
      <alignment vertical="center"/>
    </xf>
    <xf numFmtId="49" fontId="48" fillId="0" borderId="75" xfId="0" applyNumberFormat="1" applyFont="1" applyFill="1" applyBorder="1" applyAlignment="1">
      <alignment vertical="center"/>
    </xf>
    <xf numFmtId="49" fontId="0" fillId="0" borderId="75" xfId="0" applyNumberFormat="1" applyFill="1" applyBorder="1" applyAlignment="1">
      <alignment horizontal="left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81" xfId="0" applyNumberForma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0" fillId="0" borderId="75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83" xfId="0" applyNumberForma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0" fontId="0" fillId="0" borderId="83" xfId="0" applyNumberFormat="1" applyFill="1" applyBorder="1" applyAlignment="1">
      <alignment horizontal="center" vertical="center"/>
    </xf>
    <xf numFmtId="0" fontId="0" fillId="0" borderId="81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84" xfId="0" applyNumberFormat="1" applyFill="1" applyBorder="1" applyAlignment="1">
      <alignment horizontal="center" vertical="center"/>
    </xf>
    <xf numFmtId="0" fontId="0" fillId="0" borderId="85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0" fontId="0" fillId="0" borderId="87" xfId="0" applyNumberFormat="1" applyFill="1" applyBorder="1" applyAlignment="1">
      <alignment horizontal="center" vertical="center"/>
    </xf>
    <xf numFmtId="0" fontId="0" fillId="0" borderId="88" xfId="0" applyNumberFormat="1" applyFill="1" applyBorder="1" applyAlignment="1">
      <alignment horizontal="center" vertical="center"/>
    </xf>
    <xf numFmtId="0" fontId="0" fillId="0" borderId="89" xfId="0" applyNumberFormat="1" applyFill="1" applyBorder="1" applyAlignment="1">
      <alignment horizontal="center" vertical="center"/>
    </xf>
    <xf numFmtId="0" fontId="0" fillId="0" borderId="90" xfId="0" applyNumberFormat="1" applyFill="1" applyBorder="1" applyAlignment="1">
      <alignment horizontal="center" vertical="center"/>
    </xf>
    <xf numFmtId="0" fontId="0" fillId="0" borderId="86" xfId="0" applyNumberForma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/>
    </xf>
    <xf numFmtId="49" fontId="0" fillId="0" borderId="0" xfId="0" quotePrefix="1" applyNumberFormat="1" applyFill="1" applyAlignment="1">
      <alignment horizontal="left" vertical="center"/>
    </xf>
    <xf numFmtId="0" fontId="46" fillId="0" borderId="58" xfId="0" applyFont="1" applyFill="1" applyBorder="1" applyAlignment="1">
      <alignment horizontal="right"/>
    </xf>
    <xf numFmtId="1" fontId="0" fillId="0" borderId="58" xfId="0" applyNumberFormat="1" applyFill="1" applyBorder="1"/>
    <xf numFmtId="0" fontId="0" fillId="0" borderId="58" xfId="0" applyFill="1" applyBorder="1"/>
    <xf numFmtId="0" fontId="50" fillId="0" borderId="58" xfId="0" applyFont="1" applyFill="1" applyBorder="1" applyAlignment="1">
      <alignment horizontal="left"/>
    </xf>
    <xf numFmtId="0" fontId="49" fillId="0" borderId="13" xfId="0" applyFont="1" applyFill="1" applyBorder="1"/>
    <xf numFmtId="0" fontId="49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49" fillId="0" borderId="58" xfId="0" applyFont="1" applyFill="1" applyBorder="1"/>
    <xf numFmtId="49" fontId="50" fillId="27" borderId="94" xfId="0" applyNumberFormat="1" applyFont="1" applyFill="1" applyBorder="1" applyAlignment="1">
      <alignment vertical="center"/>
    </xf>
    <xf numFmtId="0" fontId="48" fillId="27" borderId="13" xfId="0" applyNumberFormat="1" applyFont="1" applyFill="1" applyBorder="1" applyAlignment="1">
      <alignment horizontal="center" vertical="center"/>
    </xf>
    <xf numFmtId="0" fontId="0" fillId="27" borderId="95" xfId="0" applyNumberFormat="1" applyFill="1" applyBorder="1" applyAlignment="1">
      <alignment horizontal="center" vertical="center"/>
    </xf>
    <xf numFmtId="0" fontId="0" fillId="0" borderId="96" xfId="0" applyFont="1" applyFill="1" applyBorder="1"/>
    <xf numFmtId="49" fontId="49" fillId="0" borderId="58" xfId="66" applyNumberFormat="1" applyFont="1" applyFill="1" applyBorder="1" applyAlignment="1">
      <alignment vertical="center"/>
    </xf>
    <xf numFmtId="0" fontId="40" fillId="0" borderId="13" xfId="66" applyNumberFormat="1" applyFont="1" applyFill="1" applyBorder="1" applyAlignment="1">
      <alignment horizontal="center" vertical="center"/>
    </xf>
    <xf numFmtId="0" fontId="40" fillId="0" borderId="27" xfId="66" applyNumberFormat="1" applyFont="1" applyFill="1" applyBorder="1" applyAlignment="1">
      <alignment horizontal="center" vertical="center"/>
    </xf>
    <xf numFmtId="49" fontId="40" fillId="0" borderId="27" xfId="66" applyNumberFormat="1" applyFont="1" applyFill="1" applyBorder="1" applyAlignment="1">
      <alignment horizontal="center" vertical="center" wrapText="1"/>
    </xf>
    <xf numFmtId="49" fontId="0" fillId="0" borderId="26" xfId="66" applyNumberFormat="1" applyFont="1" applyFill="1" applyBorder="1" applyAlignment="1">
      <alignment vertical="center"/>
    </xf>
    <xf numFmtId="49" fontId="0" fillId="0" borderId="58" xfId="66" applyNumberFormat="1" applyFont="1" applyFill="1" applyBorder="1" applyAlignment="1">
      <alignment vertical="center"/>
    </xf>
    <xf numFmtId="0" fontId="0" fillId="0" borderId="15" xfId="0" applyBorder="1"/>
    <xf numFmtId="0" fontId="41" fillId="0" borderId="0" xfId="0" applyFont="1" applyFill="1"/>
    <xf numFmtId="0" fontId="41" fillId="0" borderId="0" xfId="0" applyFont="1" applyFill="1" applyAlignment="1"/>
    <xf numFmtId="0" fontId="0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Border="1"/>
    <xf numFmtId="0" fontId="0" fillId="0" borderId="13" xfId="0" applyFont="1" applyFill="1" applyBorder="1" applyAlignment="1">
      <alignment horizontal="center" vertical="top" wrapText="1"/>
    </xf>
    <xf numFmtId="0" fontId="40" fillId="0" borderId="13" xfId="0" applyFont="1" applyFill="1" applyBorder="1"/>
    <xf numFmtId="49" fontId="49" fillId="0" borderId="13" xfId="66" applyNumberFormat="1" applyFont="1" applyFill="1" applyBorder="1" applyAlignment="1">
      <alignment vertical="center" wrapText="1"/>
    </xf>
    <xf numFmtId="0" fontId="49" fillId="0" borderId="13" xfId="66" applyNumberFormat="1" applyFont="1" applyFill="1" applyBorder="1" applyAlignment="1">
      <alignment horizontal="center" vertical="center"/>
    </xf>
    <xf numFmtId="0" fontId="49" fillId="0" borderId="13" xfId="66" applyNumberFormat="1" applyFont="1" applyFill="1" applyBorder="1" applyAlignment="1">
      <alignment horizontal="center" vertical="center" wrapText="1"/>
    </xf>
    <xf numFmtId="49" fontId="49" fillId="0" borderId="59" xfId="66" applyNumberFormat="1" applyFont="1" applyFill="1" applyBorder="1" applyAlignment="1">
      <alignment horizontal="center" vertical="center" wrapText="1"/>
    </xf>
    <xf numFmtId="49" fontId="40" fillId="0" borderId="24" xfId="66" applyNumberFormat="1" applyFont="1" applyFill="1" applyBorder="1" applyAlignment="1">
      <alignment vertical="center" wrapText="1"/>
    </xf>
    <xf numFmtId="17" fontId="40" fillId="0" borderId="27" xfId="66" applyNumberFormat="1" applyFont="1" applyFill="1" applyBorder="1" applyAlignment="1">
      <alignment horizontal="center" vertical="center"/>
    </xf>
    <xf numFmtId="0" fontId="40" fillId="0" borderId="13" xfId="66" applyNumberFormat="1" applyFont="1" applyFill="1" applyBorder="1" applyAlignment="1">
      <alignment horizontal="center" vertical="center" wrapText="1"/>
    </xf>
    <xf numFmtId="49" fontId="40" fillId="0" borderId="13" xfId="64" applyNumberFormat="1" applyFont="1" applyFill="1" applyBorder="1" applyAlignment="1">
      <alignment horizontal="center" vertical="center" wrapText="1"/>
    </xf>
    <xf numFmtId="49" fontId="52" fillId="0" borderId="24" xfId="66" applyNumberFormat="1" applyFont="1" applyFill="1" applyBorder="1" applyAlignment="1">
      <alignment vertical="center" wrapText="1"/>
    </xf>
    <xf numFmtId="49" fontId="0" fillId="0" borderId="63" xfId="66" applyNumberFormat="1" applyFont="1" applyFill="1" applyBorder="1" applyAlignment="1">
      <alignment vertical="center"/>
    </xf>
    <xf numFmtId="0" fontId="0" fillId="0" borderId="27" xfId="66" applyNumberFormat="1" applyFont="1" applyFill="1" applyBorder="1" applyAlignment="1">
      <alignment horizontal="center" vertical="center"/>
    </xf>
    <xf numFmtId="0" fontId="0" fillId="0" borderId="27" xfId="66" applyNumberFormat="1" applyFont="1" applyFill="1" applyBorder="1" applyAlignment="1">
      <alignment horizontal="center" vertical="center" wrapText="1"/>
    </xf>
    <xf numFmtId="49" fontId="0" fillId="0" borderId="27" xfId="66" applyNumberFormat="1" applyFont="1" applyFill="1" applyBorder="1" applyAlignment="1">
      <alignment vertical="center" wrapText="1"/>
    </xf>
    <xf numFmtId="0" fontId="0" fillId="0" borderId="97" xfId="66" applyNumberFormat="1" applyFont="1" applyFill="1" applyBorder="1" applyAlignment="1">
      <alignment horizontal="center" vertical="center"/>
    </xf>
    <xf numFmtId="0" fontId="0" fillId="0" borderId="97" xfId="66" applyNumberFormat="1" applyFont="1" applyFill="1" applyBorder="1" applyAlignment="1">
      <alignment horizontal="center" vertical="center" wrapText="1"/>
    </xf>
    <xf numFmtId="49" fontId="0" fillId="0" borderId="97" xfId="66" applyNumberFormat="1" applyFont="1" applyFill="1" applyBorder="1" applyAlignment="1">
      <alignment vertical="center" wrapText="1"/>
    </xf>
    <xf numFmtId="49" fontId="41" fillId="0" borderId="26" xfId="66" applyNumberFormat="1" applyFont="1" applyFill="1" applyBorder="1" applyAlignment="1">
      <alignment horizontal="left" vertical="center"/>
    </xf>
    <xf numFmtId="0" fontId="0" fillId="0" borderId="26" xfId="0" applyFont="1" applyBorder="1"/>
    <xf numFmtId="0" fontId="49" fillId="0" borderId="13" xfId="0" applyFont="1" applyBorder="1"/>
    <xf numFmtId="49" fontId="49" fillId="0" borderId="58" xfId="64" applyNumberFormat="1" applyFont="1" applyFill="1" applyBorder="1" applyAlignment="1">
      <alignment vertical="center"/>
    </xf>
    <xf numFmtId="49" fontId="49" fillId="0" borderId="58" xfId="64" applyNumberFormat="1" applyFont="1" applyFill="1" applyBorder="1" applyAlignment="1">
      <alignment horizontal="center" vertical="center"/>
    </xf>
    <xf numFmtId="49" fontId="49" fillId="0" borderId="58" xfId="64" applyNumberFormat="1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vertical="center"/>
    </xf>
    <xf numFmtId="49" fontId="49" fillId="0" borderId="74" xfId="64" applyNumberFormat="1" applyFont="1" applyFill="1" applyBorder="1" applyAlignment="1">
      <alignment vertical="center"/>
    </xf>
    <xf numFmtId="49" fontId="49" fillId="0" borderId="13" xfId="0" applyNumberFormat="1" applyFont="1" applyFill="1" applyBorder="1" applyAlignment="1">
      <alignment vertical="center"/>
    </xf>
    <xf numFmtId="49" fontId="49" fillId="0" borderId="13" xfId="64" applyNumberFormat="1" applyFont="1" applyFill="1" applyBorder="1" applyAlignment="1">
      <alignment horizontal="center" vertical="center"/>
    </xf>
    <xf numFmtId="9" fontId="1" fillId="0" borderId="13" xfId="76" applyFill="1" applyBorder="1" applyAlignment="1">
      <alignment horizontal="center" vertical="center" wrapText="1"/>
    </xf>
    <xf numFmtId="49" fontId="49" fillId="0" borderId="13" xfId="66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0" fontId="0" fillId="0" borderId="63" xfId="0" applyFont="1" applyBorder="1"/>
    <xf numFmtId="0" fontId="0" fillId="0" borderId="63" xfId="0" applyFont="1" applyFill="1" applyBorder="1"/>
    <xf numFmtId="49" fontId="41" fillId="0" borderId="27" xfId="66" applyNumberFormat="1" applyFont="1" applyFill="1" applyBorder="1" applyAlignment="1">
      <alignment horizontal="left" vertical="center"/>
    </xf>
    <xf numFmtId="0" fontId="0" fillId="0" borderId="98" xfId="0" applyFont="1" applyBorder="1"/>
    <xf numFmtId="49" fontId="0" fillId="0" borderId="58" xfId="64" applyNumberFormat="1" applyFont="1" applyFill="1" applyBorder="1" applyAlignment="1">
      <alignment vertical="center"/>
    </xf>
    <xf numFmtId="49" fontId="0" fillId="0" borderId="58" xfId="64" applyNumberFormat="1" applyFont="1" applyFill="1" applyBorder="1" applyAlignment="1">
      <alignment horizontal="left" vertical="center"/>
    </xf>
    <xf numFmtId="49" fontId="0" fillId="0" borderId="58" xfId="64" applyNumberFormat="1" applyFont="1" applyFill="1" applyBorder="1" applyAlignment="1">
      <alignment horizontal="center" vertical="center"/>
    </xf>
    <xf numFmtId="49" fontId="0" fillId="0" borderId="58" xfId="64" applyNumberFormat="1" applyFont="1" applyFill="1" applyBorder="1" applyAlignment="1">
      <alignment horizontal="center" vertical="center" wrapText="1"/>
    </xf>
    <xf numFmtId="0" fontId="49" fillId="0" borderId="31" xfId="0" applyFont="1" applyBorder="1"/>
    <xf numFmtId="49" fontId="49" fillId="0" borderId="64" xfId="64" applyNumberFormat="1" applyFont="1" applyFill="1" applyBorder="1" applyAlignment="1">
      <alignment horizontal="center" vertical="center" wrapText="1"/>
    </xf>
    <xf numFmtId="0" fontId="49" fillId="0" borderId="58" xfId="66" applyNumberFormat="1" applyFont="1" applyFill="1" applyBorder="1" applyAlignment="1">
      <alignment horizontal="center" vertical="center"/>
    </xf>
    <xf numFmtId="0" fontId="49" fillId="0" borderId="15" xfId="0" applyFont="1" applyFill="1" applyBorder="1"/>
    <xf numFmtId="0" fontId="0" fillId="0" borderId="58" xfId="66" applyNumberFormat="1" applyFont="1" applyFill="1" applyBorder="1" applyAlignment="1">
      <alignment horizontal="center" vertical="center"/>
    </xf>
    <xf numFmtId="0" fontId="49" fillId="0" borderId="27" xfId="66" applyNumberFormat="1" applyFont="1" applyFill="1" applyBorder="1" applyAlignment="1">
      <alignment horizontal="center" vertical="center"/>
    </xf>
    <xf numFmtId="0" fontId="49" fillId="0" borderId="55" xfId="66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/>
    </xf>
    <xf numFmtId="9" fontId="51" fillId="0" borderId="13" xfId="0" applyNumberFormat="1" applyFont="1" applyFill="1" applyBorder="1" applyAlignment="1">
      <alignment horizontal="center"/>
    </xf>
    <xf numFmtId="10" fontId="51" fillId="0" borderId="13" xfId="0" applyNumberFormat="1" applyFont="1" applyFill="1" applyBorder="1" applyAlignment="1">
      <alignment horizontal="center"/>
    </xf>
    <xf numFmtId="9" fontId="0" fillId="0" borderId="13" xfId="0" applyNumberFormat="1" applyFont="1" applyFill="1" applyBorder="1"/>
    <xf numFmtId="0" fontId="0" fillId="0" borderId="31" xfId="0" applyFont="1" applyFill="1" applyBorder="1"/>
    <xf numFmtId="49" fontId="36" fillId="0" borderId="42" xfId="64" applyNumberFormat="1" applyFont="1" applyFill="1" applyBorder="1" applyAlignment="1">
      <alignment horizontal="center" vertical="center" wrapText="1"/>
    </xf>
    <xf numFmtId="49" fontId="36" fillId="0" borderId="99" xfId="64" applyNumberFormat="1" applyFont="1" applyFill="1" applyBorder="1" applyAlignment="1">
      <alignment horizontal="center" vertical="center" wrapText="1"/>
    </xf>
    <xf numFmtId="49" fontId="49" fillId="0" borderId="58" xfId="0" applyNumberFormat="1" applyFont="1" applyFill="1" applyBorder="1" applyAlignment="1">
      <alignment vertical="center"/>
    </xf>
    <xf numFmtId="0" fontId="37" fillId="0" borderId="38" xfId="0" applyFont="1" applyFill="1" applyBorder="1" applyAlignment="1">
      <alignment horizontal="center" vertical="center"/>
    </xf>
    <xf numFmtId="0" fontId="36" fillId="0" borderId="100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wrapText="1"/>
    </xf>
    <xf numFmtId="49" fontId="0" fillId="0" borderId="65" xfId="0" applyNumberFormat="1" applyFont="1" applyFill="1" applyBorder="1" applyAlignment="1">
      <alignment horizontal="center" vertical="center"/>
    </xf>
    <xf numFmtId="0" fontId="49" fillId="0" borderId="58" xfId="0" quotePrefix="1" applyFont="1" applyBorder="1" applyAlignment="1">
      <alignment horizontal="center" vertical="center"/>
    </xf>
    <xf numFmtId="0" fontId="49" fillId="0" borderId="31" xfId="0" quotePrefix="1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center" vertical="center"/>
    </xf>
    <xf numFmtId="0" fontId="49" fillId="0" borderId="101" xfId="0" quotePrefix="1" applyFont="1" applyFill="1" applyBorder="1" applyAlignment="1">
      <alignment horizontal="left" vertical="center" wrapText="1"/>
    </xf>
    <xf numFmtId="0" fontId="0" fillId="0" borderId="26" xfId="0" applyFont="1" applyFill="1" applyBorder="1"/>
    <xf numFmtId="49" fontId="49" fillId="0" borderId="31" xfId="0" applyNumberFormat="1" applyFont="1" applyFill="1" applyBorder="1" applyAlignment="1">
      <alignment horizontal="center" vertical="center"/>
    </xf>
    <xf numFmtId="49" fontId="50" fillId="0" borderId="64" xfId="0" applyNumberFormat="1" applyFont="1" applyFill="1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77" xfId="0" applyNumberFormat="1" applyFill="1" applyBorder="1" applyAlignment="1">
      <alignment horizontal="center" vertical="center"/>
    </xf>
    <xf numFmtId="49" fontId="49" fillId="0" borderId="58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vertical="center"/>
    </xf>
    <xf numFmtId="9" fontId="0" fillId="0" borderId="13" xfId="0" applyNumberFormat="1" applyFont="1" applyFill="1" applyBorder="1" applyAlignment="1">
      <alignment horizontal="center"/>
    </xf>
    <xf numFmtId="9" fontId="0" fillId="0" borderId="31" xfId="0" applyNumberFormat="1" applyFont="1" applyFill="1" applyBorder="1"/>
    <xf numFmtId="9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/>
    <xf numFmtId="165" fontId="0" fillId="0" borderId="13" xfId="0" applyNumberFormat="1" applyFont="1" applyFill="1" applyBorder="1" applyAlignment="1">
      <alignment horizontal="center"/>
    </xf>
    <xf numFmtId="9" fontId="1" fillId="0" borderId="58" xfId="76" applyNumberFormat="1" applyFill="1" applyBorder="1" applyAlignment="1">
      <alignment horizontal="center" vertical="center"/>
    </xf>
    <xf numFmtId="9" fontId="0" fillId="0" borderId="58" xfId="0" applyNumberFormat="1" applyFont="1" applyFill="1" applyBorder="1" applyAlignment="1">
      <alignment horizontal="center" vertical="center"/>
    </xf>
    <xf numFmtId="49" fontId="56" fillId="0" borderId="0" xfId="64" applyNumberFormat="1" applyFont="1" applyFill="1" applyBorder="1" applyAlignment="1">
      <alignment vertical="center"/>
    </xf>
    <xf numFmtId="0" fontId="58" fillId="0" borderId="0" xfId="0" applyFont="1" applyBorder="1"/>
    <xf numFmtId="49" fontId="57" fillId="0" borderId="19" xfId="64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vertical="center"/>
    </xf>
    <xf numFmtId="0" fontId="58" fillId="0" borderId="0" xfId="0" applyFont="1"/>
    <xf numFmtId="49" fontId="56" fillId="0" borderId="21" xfId="64" applyNumberFormat="1" applyFont="1" applyFill="1" applyBorder="1" applyAlignment="1">
      <alignment vertical="center"/>
    </xf>
    <xf numFmtId="0" fontId="58" fillId="0" borderId="0" xfId="0" applyFont="1" applyFill="1" applyBorder="1"/>
    <xf numFmtId="49" fontId="60" fillId="0" borderId="14" xfId="64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49" fontId="60" fillId="0" borderId="14" xfId="64" applyNumberFormat="1" applyFont="1" applyFill="1" applyBorder="1" applyAlignment="1">
      <alignment horizontal="left" vertical="center" wrapText="1"/>
    </xf>
    <xf numFmtId="0" fontId="58" fillId="0" borderId="112" xfId="0" applyFont="1" applyFill="1" applyBorder="1" applyAlignment="1">
      <alignment horizontal="center"/>
    </xf>
    <xf numFmtId="49" fontId="58" fillId="0" borderId="32" xfId="65" applyNumberFormat="1" applyFont="1" applyFill="1" applyBorder="1" applyAlignment="1">
      <alignment vertical="center"/>
    </xf>
    <xf numFmtId="0" fontId="58" fillId="0" borderId="93" xfId="0" applyFont="1" applyFill="1" applyBorder="1"/>
    <xf numFmtId="49" fontId="58" fillId="0" borderId="32" xfId="65" applyNumberFormat="1" applyFont="1" applyFill="1" applyBorder="1" applyAlignment="1">
      <alignment horizontal="center" vertical="center"/>
    </xf>
    <xf numFmtId="49" fontId="58" fillId="0" borderId="32" xfId="65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/>
    </xf>
    <xf numFmtId="49" fontId="58" fillId="0" borderId="13" xfId="65" applyNumberFormat="1" applyFont="1" applyFill="1" applyBorder="1" applyAlignment="1">
      <alignment vertical="center"/>
    </xf>
    <xf numFmtId="0" fontId="58" fillId="0" borderId="24" xfId="0" applyFont="1" applyFill="1" applyBorder="1"/>
    <xf numFmtId="49" fontId="58" fillId="0" borderId="13" xfId="65" applyNumberFormat="1" applyFont="1" applyFill="1" applyBorder="1" applyAlignment="1">
      <alignment horizontal="center" vertical="center"/>
    </xf>
    <xf numFmtId="49" fontId="58" fillId="0" borderId="13" xfId="65" applyNumberFormat="1" applyFont="1" applyFill="1" applyBorder="1" applyAlignment="1">
      <alignment horizontal="center" vertical="center" wrapText="1"/>
    </xf>
    <xf numFmtId="0" fontId="58" fillId="0" borderId="24" xfId="0" applyFont="1" applyBorder="1"/>
    <xf numFmtId="0" fontId="58" fillId="0" borderId="113" xfId="0" applyFont="1" applyFill="1" applyBorder="1" applyAlignment="1">
      <alignment horizontal="center"/>
    </xf>
    <xf numFmtId="49" fontId="58" fillId="0" borderId="79" xfId="65" applyNumberFormat="1" applyFont="1" applyFill="1" applyBorder="1" applyAlignment="1">
      <alignment vertical="center"/>
    </xf>
    <xf numFmtId="0" fontId="58" fillId="0" borderId="114" xfId="0" applyFont="1" applyBorder="1"/>
    <xf numFmtId="49" fontId="58" fillId="0" borderId="79" xfId="65" applyNumberFormat="1" applyFont="1" applyFill="1" applyBorder="1" applyAlignment="1">
      <alignment horizontal="center" vertical="center" wrapText="1"/>
    </xf>
    <xf numFmtId="49" fontId="61" fillId="0" borderId="0" xfId="64" applyNumberFormat="1" applyFont="1" applyFill="1" applyBorder="1" applyAlignment="1">
      <alignment vertical="center"/>
    </xf>
    <xf numFmtId="0" fontId="61" fillId="0" borderId="0" xfId="0" applyFont="1" applyBorder="1" applyAlignment="1">
      <alignment wrapText="1"/>
    </xf>
    <xf numFmtId="3" fontId="62" fillId="0" borderId="0" xfId="0" applyNumberFormat="1" applyFont="1"/>
    <xf numFmtId="49" fontId="58" fillId="0" borderId="0" xfId="64" applyNumberFormat="1" applyFont="1" applyFill="1" applyBorder="1" applyAlignment="1">
      <alignment vertical="center"/>
    </xf>
    <xf numFmtId="49" fontId="58" fillId="0" borderId="0" xfId="64" applyNumberFormat="1" applyFont="1" applyFill="1" applyBorder="1" applyAlignment="1">
      <alignment vertical="center" wrapText="1"/>
    </xf>
    <xf numFmtId="49" fontId="57" fillId="30" borderId="0" xfId="64" applyNumberFormat="1" applyFont="1" applyFill="1" applyBorder="1" applyAlignment="1">
      <alignment horizontal="right" vertical="center"/>
    </xf>
    <xf numFmtId="0" fontId="58" fillId="30" borderId="0" xfId="0" applyFont="1" applyFill="1" applyBorder="1"/>
    <xf numFmtId="49" fontId="57" fillId="30" borderId="19" xfId="64" applyNumberFormat="1" applyFont="1" applyFill="1" applyBorder="1" applyAlignment="1">
      <alignment horizontal="center" vertical="center"/>
    </xf>
    <xf numFmtId="49" fontId="59" fillId="30" borderId="13" xfId="0" applyNumberFormat="1" applyFont="1" applyFill="1" applyBorder="1" applyAlignment="1">
      <alignment vertical="center"/>
    </xf>
    <xf numFmtId="49" fontId="59" fillId="31" borderId="13" xfId="0" applyNumberFormat="1" applyFont="1" applyFill="1" applyBorder="1" applyAlignment="1">
      <alignment vertical="center"/>
    </xf>
    <xf numFmtId="49" fontId="60" fillId="31" borderId="14" xfId="64" applyNumberFormat="1" applyFont="1" applyFill="1" applyBorder="1" applyAlignment="1">
      <alignment horizontal="center" vertical="center" wrapText="1"/>
    </xf>
    <xf numFmtId="49" fontId="60" fillId="30" borderId="14" xfId="64" applyNumberFormat="1" applyFont="1" applyFill="1" applyBorder="1" applyAlignment="1">
      <alignment horizontal="left" vertical="center" wrapText="1"/>
    </xf>
    <xf numFmtId="49" fontId="58" fillId="30" borderId="32" xfId="65" applyNumberFormat="1" applyFont="1" applyFill="1" applyBorder="1" applyAlignment="1">
      <alignment horizontal="left" vertical="center"/>
    </xf>
    <xf numFmtId="49" fontId="58" fillId="31" borderId="42" xfId="64" applyNumberFormat="1" applyFont="1" applyFill="1" applyBorder="1" applyAlignment="1">
      <alignment vertical="center" wrapText="1"/>
    </xf>
    <xf numFmtId="49" fontId="58" fillId="30" borderId="13" xfId="65" applyNumberFormat="1" applyFont="1" applyFill="1" applyBorder="1" applyAlignment="1">
      <alignment horizontal="left" vertical="center"/>
    </xf>
    <xf numFmtId="49" fontId="58" fillId="30" borderId="79" xfId="65" applyNumberFormat="1" applyFont="1" applyFill="1" applyBorder="1" applyAlignment="1">
      <alignment horizontal="left" vertical="center"/>
    </xf>
    <xf numFmtId="49" fontId="58" fillId="31" borderId="115" xfId="64" applyNumberFormat="1" applyFont="1" applyFill="1" applyBorder="1" applyAlignment="1">
      <alignment vertical="center" wrapText="1"/>
    </xf>
    <xf numFmtId="0" fontId="61" fillId="30" borderId="0" xfId="0" applyFont="1" applyFill="1" applyBorder="1" applyAlignment="1">
      <alignment wrapText="1"/>
    </xf>
    <xf numFmtId="0" fontId="58" fillId="30" borderId="0" xfId="0" applyFont="1" applyFill="1"/>
    <xf numFmtId="49" fontId="58" fillId="31" borderId="0" xfId="64" applyNumberFormat="1" applyFont="1" applyFill="1" applyBorder="1" applyAlignment="1">
      <alignment vertical="center" wrapText="1"/>
    </xf>
    <xf numFmtId="49" fontId="58" fillId="30" borderId="0" xfId="64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vertical="center"/>
    </xf>
    <xf numFmtId="49" fontId="63" fillId="0" borderId="28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49" fontId="63" fillId="0" borderId="21" xfId="0" applyNumberFormat="1" applyFont="1" applyFill="1" applyBorder="1" applyAlignment="1">
      <alignment vertical="center"/>
    </xf>
    <xf numFmtId="49" fontId="63" fillId="0" borderId="22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104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wrapText="1"/>
    </xf>
    <xf numFmtId="0" fontId="60" fillId="0" borderId="69" xfId="0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106" xfId="0" applyFont="1" applyFill="1" applyBorder="1" applyAlignment="1">
      <alignment horizontal="center" vertical="center" textRotation="90"/>
    </xf>
    <xf numFmtId="0" fontId="60" fillId="0" borderId="55" xfId="0" applyFont="1" applyFill="1" applyBorder="1" applyAlignment="1">
      <alignment horizontal="center" vertical="center" textRotation="90"/>
    </xf>
    <xf numFmtId="0" fontId="60" fillId="0" borderId="107" xfId="0" applyFont="1" applyFill="1" applyBorder="1" applyAlignment="1">
      <alignment horizontal="center" vertical="center" textRotation="90"/>
    </xf>
    <xf numFmtId="0" fontId="60" fillId="0" borderId="56" xfId="0" applyFont="1" applyFill="1" applyBorder="1" applyAlignment="1">
      <alignment horizontal="center" vertical="center" textRotation="90"/>
    </xf>
    <xf numFmtId="0" fontId="60" fillId="0" borderId="105" xfId="0" applyFont="1" applyFill="1" applyBorder="1" applyAlignment="1">
      <alignment horizontal="center" vertical="center" textRotation="90"/>
    </xf>
    <xf numFmtId="0" fontId="60" fillId="0" borderId="69" xfId="0" applyFont="1" applyFill="1" applyBorder="1" applyAlignment="1">
      <alignment horizontal="center" vertical="center" textRotation="90"/>
    </xf>
    <xf numFmtId="0" fontId="58" fillId="0" borderId="58" xfId="0" applyFont="1" applyFill="1" applyBorder="1"/>
    <xf numFmtId="49" fontId="58" fillId="0" borderId="58" xfId="0" applyNumberFormat="1" applyFont="1" applyFill="1" applyBorder="1" applyAlignment="1">
      <alignment vertical="center"/>
    </xf>
    <xf numFmtId="49" fontId="58" fillId="0" borderId="58" xfId="0" applyNumberFormat="1" applyFont="1" applyFill="1" applyBorder="1" applyAlignment="1">
      <alignment horizontal="left" vertical="center"/>
    </xf>
    <xf numFmtId="49" fontId="58" fillId="0" borderId="58" xfId="0" applyNumberFormat="1" applyFont="1" applyFill="1" applyBorder="1" applyAlignment="1">
      <alignment horizontal="center" vertical="center"/>
    </xf>
    <xf numFmtId="49" fontId="58" fillId="0" borderId="58" xfId="0" quotePrefix="1" applyNumberFormat="1" applyFont="1" applyFill="1" applyBorder="1" applyAlignment="1">
      <alignment horizontal="left" vertical="center"/>
    </xf>
    <xf numFmtId="0" fontId="58" fillId="0" borderId="58" xfId="0" applyFont="1" applyFill="1" applyBorder="1" applyAlignment="1">
      <alignment wrapText="1"/>
    </xf>
    <xf numFmtId="0" fontId="58" fillId="0" borderId="58" xfId="0" applyFont="1" applyFill="1" applyBorder="1" applyAlignment="1">
      <alignment horizontal="left" vertical="center"/>
    </xf>
    <xf numFmtId="0" fontId="58" fillId="0" borderId="58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49" fontId="58" fillId="0" borderId="0" xfId="0" applyNumberFormat="1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60" fillId="0" borderId="109" xfId="0" applyFont="1" applyBorder="1" applyAlignment="1">
      <alignment horizontal="center"/>
    </xf>
    <xf numFmtId="0" fontId="58" fillId="0" borderId="21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60" fillId="0" borderId="109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58" fillId="0" borderId="13" xfId="0" applyFont="1" applyFill="1" applyBorder="1"/>
    <xf numFmtId="49" fontId="58" fillId="0" borderId="13" xfId="0" applyNumberFormat="1" applyFont="1" applyFill="1" applyBorder="1" applyAlignment="1">
      <alignment horizontal="left" vertical="center" wrapText="1"/>
    </xf>
    <xf numFmtId="0" fontId="58" fillId="0" borderId="27" xfId="0" applyFont="1" applyFill="1" applyBorder="1"/>
    <xf numFmtId="0" fontId="58" fillId="0" borderId="0" xfId="0" applyFont="1" applyFill="1"/>
    <xf numFmtId="0" fontId="58" fillId="0" borderId="31" xfId="0" applyFont="1" applyFill="1" applyBorder="1"/>
    <xf numFmtId="0" fontId="58" fillId="0" borderId="97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/>
    </xf>
    <xf numFmtId="0" fontId="58" fillId="0" borderId="70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/>
    </xf>
    <xf numFmtId="0" fontId="58" fillId="0" borderId="110" xfId="0" applyFont="1" applyFill="1" applyBorder="1"/>
    <xf numFmtId="0" fontId="58" fillId="0" borderId="58" xfId="0" applyFont="1" applyFill="1" applyBorder="1" applyAlignment="1">
      <alignment horizontal="center" vertical="center" wrapText="1"/>
    </xf>
    <xf numFmtId="0" fontId="58" fillId="0" borderId="111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center"/>
    </xf>
    <xf numFmtId="0" fontId="58" fillId="0" borderId="13" xfId="0" applyFont="1" applyBorder="1"/>
    <xf numFmtId="0" fontId="58" fillId="0" borderId="31" xfId="0" applyFont="1" applyBorder="1"/>
    <xf numFmtId="0" fontId="58" fillId="0" borderId="63" xfId="0" applyFont="1" applyBorder="1"/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wrapText="1"/>
    </xf>
    <xf numFmtId="49" fontId="38" fillId="30" borderId="0" xfId="0" applyNumberFormat="1" applyFont="1" applyFill="1" applyBorder="1" applyAlignment="1">
      <alignment vertical="center"/>
    </xf>
    <xf numFmtId="49" fontId="0" fillId="30" borderId="0" xfId="0" applyNumberFormat="1" applyFont="1" applyFill="1" applyBorder="1" applyAlignment="1">
      <alignment vertical="center"/>
    </xf>
    <xf numFmtId="0" fontId="0" fillId="30" borderId="0" xfId="0" applyFill="1"/>
    <xf numFmtId="49" fontId="39" fillId="30" borderId="19" xfId="0" applyNumberFormat="1" applyFont="1" applyFill="1" applyBorder="1" applyAlignment="1">
      <alignment horizontal="center" vertical="center"/>
    </xf>
    <xf numFmtId="49" fontId="0" fillId="30" borderId="0" xfId="0" applyNumberFormat="1" applyFill="1" applyBorder="1" applyAlignment="1">
      <alignment vertical="center"/>
    </xf>
    <xf numFmtId="0" fontId="0" fillId="30" borderId="21" xfId="0" applyFont="1" applyFill="1" applyBorder="1"/>
    <xf numFmtId="49" fontId="38" fillId="30" borderId="21" xfId="0" applyNumberFormat="1" applyFont="1" applyFill="1" applyBorder="1" applyAlignment="1">
      <alignment vertical="center"/>
    </xf>
    <xf numFmtId="0" fontId="36" fillId="30" borderId="19" xfId="0" applyFont="1" applyFill="1" applyBorder="1" applyAlignment="1">
      <alignment horizontal="center"/>
    </xf>
    <xf numFmtId="49" fontId="39" fillId="32" borderId="19" xfId="0" applyNumberFormat="1" applyFont="1" applyFill="1" applyBorder="1" applyAlignment="1">
      <alignment horizontal="center" vertical="center"/>
    </xf>
    <xf numFmtId="0" fontId="0" fillId="30" borderId="51" xfId="0" applyFont="1" applyFill="1" applyBorder="1"/>
    <xf numFmtId="49" fontId="0" fillId="31" borderId="17" xfId="0" applyNumberFormat="1" applyFont="1" applyFill="1" applyBorder="1" applyAlignment="1">
      <alignment vertical="center"/>
    </xf>
    <xf numFmtId="49" fontId="36" fillId="30" borderId="52" xfId="0" applyNumberFormat="1" applyFont="1" applyFill="1" applyBorder="1" applyAlignment="1">
      <alignment horizontal="center" vertical="center"/>
    </xf>
    <xf numFmtId="49" fontId="36" fillId="30" borderId="53" xfId="0" applyNumberFormat="1" applyFont="1" applyFill="1" applyBorder="1" applyAlignment="1">
      <alignment horizontal="center" vertical="center"/>
    </xf>
    <xf numFmtId="49" fontId="36" fillId="30" borderId="52" xfId="0" applyNumberFormat="1" applyFont="1" applyFill="1" applyBorder="1" applyAlignment="1">
      <alignment horizontal="center" vertical="center" wrapText="1"/>
    </xf>
    <xf numFmtId="49" fontId="36" fillId="30" borderId="54" xfId="0" applyNumberFormat="1" applyFont="1" applyFill="1" applyBorder="1" applyAlignment="1">
      <alignment horizontal="center" vertical="center" wrapText="1"/>
    </xf>
    <xf numFmtId="49" fontId="36" fillId="30" borderId="0" xfId="0" applyNumberFormat="1" applyFont="1" applyFill="1" applyBorder="1" applyAlignment="1">
      <alignment horizontal="center" vertical="center" wrapText="1"/>
    </xf>
    <xf numFmtId="49" fontId="36" fillId="30" borderId="0" xfId="0" applyNumberFormat="1" applyFont="1" applyFill="1" applyBorder="1" applyAlignment="1">
      <alignment horizontal="center" vertical="center"/>
    </xf>
    <xf numFmtId="49" fontId="0" fillId="30" borderId="13" xfId="0" applyNumberFormat="1" applyFill="1" applyBorder="1" applyAlignment="1">
      <alignment horizontal="left" vertical="center" wrapText="1"/>
    </xf>
    <xf numFmtId="49" fontId="0" fillId="30" borderId="13" xfId="0" quotePrefix="1" applyNumberFormat="1" applyFill="1" applyBorder="1" applyAlignment="1">
      <alignment horizontal="left" vertical="center" wrapText="1"/>
    </xf>
    <xf numFmtId="49" fontId="0" fillId="30" borderId="13" xfId="0" applyNumberFormat="1" applyFill="1" applyBorder="1" applyAlignment="1">
      <alignment horizontal="center" vertical="center" wrapText="1"/>
    </xf>
    <xf numFmtId="0" fontId="49" fillId="30" borderId="13" xfId="0" applyFont="1" applyFill="1" applyBorder="1" applyAlignment="1">
      <alignment horizontal="fill"/>
    </xf>
    <xf numFmtId="0" fontId="49" fillId="30" borderId="13" xfId="0" applyFont="1" applyFill="1" applyBorder="1" applyAlignment="1">
      <alignment horizontal="center" vertical="center" wrapText="1"/>
    </xf>
    <xf numFmtId="0" fontId="49" fillId="30" borderId="13" xfId="0" applyNumberFormat="1" applyFont="1" applyFill="1" applyBorder="1" applyAlignment="1">
      <alignment horizontal="center" vertical="center" wrapText="1"/>
    </xf>
    <xf numFmtId="1" fontId="0" fillId="30" borderId="13" xfId="0" applyNumberFormat="1" applyFill="1" applyBorder="1" applyAlignment="1">
      <alignment horizontal="center" vertical="center" wrapText="1"/>
    </xf>
    <xf numFmtId="1" fontId="49" fillId="30" borderId="13" xfId="0" applyNumberFormat="1" applyFont="1" applyFill="1" applyBorder="1" applyAlignment="1">
      <alignment horizontal="center" vertical="center" wrapText="1"/>
    </xf>
    <xf numFmtId="49" fontId="49" fillId="30" borderId="13" xfId="0" applyNumberFormat="1" applyFont="1" applyFill="1" applyBorder="1" applyAlignment="1">
      <alignment horizontal="center" vertical="center" wrapText="1"/>
    </xf>
    <xf numFmtId="49" fontId="0" fillId="30" borderId="24" xfId="0" applyNumberFormat="1" applyFill="1" applyBorder="1" applyAlignment="1">
      <alignment horizontal="center" vertical="center" wrapText="1"/>
    </xf>
    <xf numFmtId="49" fontId="49" fillId="30" borderId="27" xfId="0" applyNumberFormat="1" applyFont="1" applyFill="1" applyBorder="1" applyAlignment="1">
      <alignment horizontal="center" vertical="center" wrapText="1"/>
    </xf>
    <xf numFmtId="49" fontId="0" fillId="31" borderId="13" xfId="0" applyNumberFormat="1" applyFill="1" applyBorder="1" applyAlignment="1">
      <alignment horizontal="center" vertical="center" wrapText="1"/>
    </xf>
    <xf numFmtId="9" fontId="0" fillId="31" borderId="13" xfId="0" applyNumberFormat="1" applyFont="1" applyFill="1" applyBorder="1" applyAlignment="1">
      <alignment horizontal="center" vertical="center" wrapText="1"/>
    </xf>
    <xf numFmtId="49" fontId="0" fillId="30" borderId="0" xfId="0" applyNumberFormat="1" applyFill="1" applyBorder="1" applyAlignment="1">
      <alignment horizontal="fill" vertical="center" wrapText="1"/>
    </xf>
    <xf numFmtId="49" fontId="49" fillId="30" borderId="24" xfId="0" applyNumberFormat="1" applyFont="1" applyFill="1" applyBorder="1" applyAlignment="1">
      <alignment horizontal="center" vertical="center" wrapText="1"/>
    </xf>
    <xf numFmtId="0" fontId="49" fillId="30" borderId="13" xfId="0" applyFont="1" applyFill="1" applyBorder="1" applyAlignment="1">
      <alignment horizontal="center" wrapText="1"/>
    </xf>
    <xf numFmtId="0" fontId="49" fillId="30" borderId="0" xfId="0" applyFont="1" applyFill="1"/>
    <xf numFmtId="49" fontId="0" fillId="31" borderId="13" xfId="0" applyNumberFormat="1" applyFont="1" applyFill="1" applyBorder="1" applyAlignment="1">
      <alignment horizontal="center" vertical="center" wrapText="1"/>
    </xf>
    <xf numFmtId="49" fontId="0" fillId="30" borderId="0" xfId="0" applyNumberFormat="1" applyFill="1" applyBorder="1" applyAlignment="1">
      <alignment horizontal="center" vertical="center" wrapText="1"/>
    </xf>
    <xf numFmtId="49" fontId="0" fillId="30" borderId="13" xfId="0" applyNumberFormat="1" applyFont="1" applyFill="1" applyBorder="1" applyAlignment="1">
      <alignment horizontal="center" vertical="center" wrapText="1"/>
    </xf>
    <xf numFmtId="49" fontId="0" fillId="30" borderId="24" xfId="0" applyNumberFormat="1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wrapText="1"/>
    </xf>
    <xf numFmtId="1" fontId="0" fillId="30" borderId="13" xfId="0" applyNumberFormat="1" applyFont="1" applyFill="1" applyBorder="1" applyAlignment="1">
      <alignment horizontal="center" vertical="center" wrapText="1"/>
    </xf>
    <xf numFmtId="49" fontId="0" fillId="30" borderId="27" xfId="0" applyNumberFormat="1" applyFont="1" applyFill="1" applyBorder="1" applyAlignment="1">
      <alignment horizontal="center" vertical="center" wrapText="1"/>
    </xf>
    <xf numFmtId="49" fontId="0" fillId="30" borderId="31" xfId="0" applyNumberFormat="1" applyFont="1" applyFill="1" applyBorder="1" applyAlignment="1">
      <alignment horizontal="center" vertical="center" wrapText="1"/>
    </xf>
    <xf numFmtId="1" fontId="0" fillId="30" borderId="27" xfId="0" applyNumberFormat="1" applyFont="1" applyFill="1" applyBorder="1" applyAlignment="1">
      <alignment horizontal="center" vertical="center" wrapText="1"/>
    </xf>
    <xf numFmtId="0" fontId="0" fillId="30" borderId="13" xfId="0" applyFill="1" applyBorder="1"/>
    <xf numFmtId="1" fontId="0" fillId="30" borderId="38" xfId="0" applyNumberFormat="1" applyFont="1" applyFill="1" applyBorder="1" applyAlignment="1">
      <alignment horizontal="center" vertical="center" wrapText="1"/>
    </xf>
    <xf numFmtId="49" fontId="0" fillId="30" borderId="13" xfId="0" applyNumberFormat="1" applyFont="1" applyFill="1" applyBorder="1" applyAlignment="1">
      <alignment horizontal="center" vertical="center"/>
    </xf>
    <xf numFmtId="49" fontId="0" fillId="30" borderId="24" xfId="0" applyNumberFormat="1" applyFont="1" applyFill="1" applyBorder="1" applyAlignment="1">
      <alignment horizontal="center" vertical="center"/>
    </xf>
    <xf numFmtId="1" fontId="0" fillId="30" borderId="13" xfId="0" applyNumberFormat="1" applyFont="1" applyFill="1" applyBorder="1" applyAlignment="1">
      <alignment horizontal="center" vertical="center"/>
    </xf>
    <xf numFmtId="49" fontId="0" fillId="30" borderId="27" xfId="0" applyNumberFormat="1" applyFont="1" applyFill="1" applyBorder="1" applyAlignment="1">
      <alignment horizontal="center" vertical="center"/>
    </xf>
    <xf numFmtId="49" fontId="0" fillId="31" borderId="13" xfId="0" applyNumberFormat="1" applyFont="1" applyFill="1" applyBorder="1" applyAlignment="1">
      <alignment horizontal="center" vertical="center"/>
    </xf>
    <xf numFmtId="49" fontId="0" fillId="30" borderId="0" xfId="0" applyNumberFormat="1" applyFill="1" applyBorder="1" applyAlignment="1">
      <alignment horizontal="center" vertical="center"/>
    </xf>
    <xf numFmtId="0" fontId="0" fillId="30" borderId="13" xfId="0" applyFont="1" applyFill="1" applyBorder="1"/>
    <xf numFmtId="49" fontId="0" fillId="30" borderId="24" xfId="0" applyNumberFormat="1" applyFont="1" applyFill="1" applyBorder="1" applyAlignment="1">
      <alignment vertical="center"/>
    </xf>
    <xf numFmtId="49" fontId="0" fillId="30" borderId="13" xfId="0" applyNumberFormat="1" applyFont="1" applyFill="1" applyBorder="1" applyAlignment="1">
      <alignment vertical="center"/>
    </xf>
    <xf numFmtId="49" fontId="0" fillId="30" borderId="27" xfId="0" applyNumberFormat="1" applyFont="1" applyFill="1" applyBorder="1" applyAlignment="1">
      <alignment vertical="center"/>
    </xf>
    <xf numFmtId="49" fontId="0" fillId="31" borderId="13" xfId="0" applyNumberFormat="1" applyFont="1" applyFill="1" applyBorder="1" applyAlignment="1">
      <alignment vertical="center"/>
    </xf>
    <xf numFmtId="0" fontId="0" fillId="30" borderId="0" xfId="0" applyFont="1" applyFill="1"/>
    <xf numFmtId="49" fontId="0" fillId="30" borderId="0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vertical="center"/>
    </xf>
    <xf numFmtId="0" fontId="49" fillId="30" borderId="38" xfId="0" applyFont="1" applyFill="1" applyBorder="1" applyAlignment="1">
      <alignment horizontal="fill"/>
    </xf>
    <xf numFmtId="0" fontId="49" fillId="30" borderId="38" xfId="0" applyFont="1" applyFill="1" applyBorder="1" applyAlignment="1">
      <alignment horizontal="center" vertical="center" wrapText="1"/>
    </xf>
    <xf numFmtId="0" fontId="49" fillId="30" borderId="38" xfId="0" applyNumberFormat="1" applyFont="1" applyFill="1" applyBorder="1" applyAlignment="1">
      <alignment horizontal="center" vertical="center" wrapText="1"/>
    </xf>
    <xf numFmtId="1" fontId="0" fillId="30" borderId="38" xfId="0" applyNumberFormat="1" applyFill="1" applyBorder="1" applyAlignment="1">
      <alignment horizontal="center" vertical="center" wrapText="1"/>
    </xf>
    <xf numFmtId="1" fontId="49" fillId="30" borderId="38" xfId="0" applyNumberFormat="1" applyFont="1" applyFill="1" applyBorder="1" applyAlignment="1">
      <alignment horizontal="center" vertical="center" wrapText="1"/>
    </xf>
    <xf numFmtId="49" fontId="49" fillId="30" borderId="38" xfId="0" applyNumberFormat="1" applyFont="1" applyFill="1" applyBorder="1" applyAlignment="1">
      <alignment horizontal="center" vertical="center" wrapText="1"/>
    </xf>
    <xf numFmtId="49" fontId="0" fillId="30" borderId="50" xfId="0" applyNumberFormat="1" applyFill="1" applyBorder="1" applyAlignment="1">
      <alignment horizontal="center" vertical="center" wrapText="1"/>
    </xf>
    <xf numFmtId="49" fontId="49" fillId="30" borderId="111" xfId="0" applyNumberFormat="1" applyFont="1" applyFill="1" applyBorder="1" applyAlignment="1">
      <alignment horizontal="center" vertical="center" wrapText="1"/>
    </xf>
    <xf numFmtId="49" fontId="0" fillId="31" borderId="38" xfId="0" applyNumberFormat="1" applyFill="1" applyBorder="1" applyAlignment="1">
      <alignment horizontal="center" vertical="center" wrapText="1"/>
    </xf>
    <xf numFmtId="9" fontId="0" fillId="31" borderId="38" xfId="0" applyNumberFormat="1" applyFont="1" applyFill="1" applyBorder="1" applyAlignment="1">
      <alignment horizontal="center" vertical="center" wrapText="1"/>
    </xf>
    <xf numFmtId="0" fontId="36" fillId="30" borderId="58" xfId="0" applyFont="1" applyFill="1" applyBorder="1" applyAlignment="1">
      <alignment horizontal="center" vertical="center"/>
    </xf>
    <xf numFmtId="49" fontId="36" fillId="30" borderId="58" xfId="0" applyNumberFormat="1" applyFont="1" applyFill="1" applyBorder="1" applyAlignment="1">
      <alignment horizontal="center" vertical="center" wrapText="1"/>
    </xf>
    <xf numFmtId="49" fontId="36" fillId="31" borderId="58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7" fillId="0" borderId="19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8" fillId="27" borderId="0" xfId="0" applyFont="1" applyFill="1"/>
    <xf numFmtId="0" fontId="58" fillId="0" borderId="58" xfId="0" applyFont="1" applyBorder="1"/>
    <xf numFmtId="0" fontId="56" fillId="30" borderId="0" xfId="0" applyFont="1" applyFill="1" applyBorder="1" applyAlignment="1">
      <alignment vertical="center"/>
    </xf>
    <xf numFmtId="0" fontId="56" fillId="30" borderId="0" xfId="0" applyFont="1" applyFill="1" applyBorder="1" applyAlignment="1">
      <alignment horizontal="center" vertical="center"/>
    </xf>
    <xf numFmtId="0" fontId="57" fillId="30" borderId="19" xfId="0" applyFont="1" applyFill="1" applyBorder="1" applyAlignment="1">
      <alignment horizontal="center" vertical="center"/>
    </xf>
    <xf numFmtId="0" fontId="57" fillId="30" borderId="50" xfId="0" applyFont="1" applyFill="1" applyBorder="1" applyAlignment="1">
      <alignment horizontal="center" vertical="center"/>
    </xf>
    <xf numFmtId="0" fontId="60" fillId="30" borderId="19" xfId="0" applyFont="1" applyFill="1" applyBorder="1" applyAlignment="1">
      <alignment horizontal="center"/>
    </xf>
    <xf numFmtId="0" fontId="58" fillId="30" borderId="19" xfId="0" applyFont="1" applyFill="1" applyBorder="1"/>
    <xf numFmtId="0" fontId="60" fillId="30" borderId="30" xfId="0" applyFont="1" applyFill="1" applyBorder="1" applyAlignment="1">
      <alignment horizontal="center" vertical="center"/>
    </xf>
    <xf numFmtId="0" fontId="60" fillId="30" borderId="14" xfId="0" applyFont="1" applyFill="1" applyBorder="1" applyAlignment="1">
      <alignment horizontal="center" vertical="center" wrapText="1"/>
    </xf>
    <xf numFmtId="0" fontId="60" fillId="30" borderId="14" xfId="0" applyFont="1" applyFill="1" applyBorder="1" applyAlignment="1">
      <alignment horizontal="center" vertical="center"/>
    </xf>
    <xf numFmtId="0" fontId="60" fillId="31" borderId="14" xfId="0" applyFont="1" applyFill="1" applyBorder="1" applyAlignment="1">
      <alignment horizontal="center" vertical="center" wrapText="1"/>
    </xf>
    <xf numFmtId="0" fontId="60" fillId="31" borderId="29" xfId="0" applyFont="1" applyFill="1" applyBorder="1" applyAlignment="1">
      <alignment horizontal="center" vertical="center" wrapText="1"/>
    </xf>
    <xf numFmtId="0" fontId="60" fillId="31" borderId="57" xfId="0" applyFont="1" applyFill="1" applyBorder="1" applyAlignment="1">
      <alignment horizontal="center" vertical="center" wrapText="1"/>
    </xf>
    <xf numFmtId="0" fontId="60" fillId="30" borderId="0" xfId="0" applyFont="1" applyFill="1" applyBorder="1" applyAlignment="1">
      <alignment horizontal="center" vertical="center"/>
    </xf>
    <xf numFmtId="0" fontId="60" fillId="30" borderId="0" xfId="0" applyFont="1" applyFill="1" applyAlignment="1">
      <alignment horizontal="center" vertical="center"/>
    </xf>
    <xf numFmtId="0" fontId="58" fillId="30" borderId="58" xfId="0" applyFont="1" applyFill="1" applyBorder="1" applyAlignment="1">
      <alignment horizontal="center" vertical="center"/>
    </xf>
    <xf numFmtId="0" fontId="64" fillId="30" borderId="58" xfId="0" applyFont="1" applyFill="1" applyBorder="1" applyAlignment="1">
      <alignment vertical="center"/>
    </xf>
    <xf numFmtId="0" fontId="58" fillId="30" borderId="58" xfId="0" applyFont="1" applyFill="1" applyBorder="1" applyAlignment="1">
      <alignment horizontal="center" vertical="center" wrapText="1"/>
    </xf>
    <xf numFmtId="0" fontId="58" fillId="30" borderId="58" xfId="0" applyFont="1" applyFill="1" applyBorder="1" applyAlignment="1">
      <alignment horizontal="right" vertical="center"/>
    </xf>
    <xf numFmtId="1" fontId="58" fillId="30" borderId="58" xfId="0" applyNumberFormat="1" applyFont="1" applyFill="1" applyBorder="1" applyAlignment="1">
      <alignment horizontal="center" vertical="center"/>
    </xf>
    <xf numFmtId="0" fontId="58" fillId="30" borderId="0" xfId="0" applyFont="1" applyFill="1" applyBorder="1" applyAlignment="1">
      <alignment horizontal="center" vertical="center"/>
    </xf>
    <xf numFmtId="0" fontId="58" fillId="30" borderId="0" xfId="0" applyFont="1" applyFill="1" applyBorder="1" applyAlignment="1">
      <alignment horizontal="center" vertical="center" wrapText="1"/>
    </xf>
    <xf numFmtId="0" fontId="58" fillId="30" borderId="58" xfId="0" applyFont="1" applyFill="1" applyBorder="1" applyAlignment="1">
      <alignment horizontal="left" vertical="center"/>
    </xf>
    <xf numFmtId="0" fontId="58" fillId="30" borderId="13" xfId="0" applyFont="1" applyFill="1" applyBorder="1" applyAlignment="1">
      <alignment horizontal="center" vertical="center"/>
    </xf>
    <xf numFmtId="0" fontId="58" fillId="30" borderId="75" xfId="0" applyFont="1" applyFill="1" applyBorder="1" applyAlignment="1">
      <alignment horizontal="center" vertical="center"/>
    </xf>
    <xf numFmtId="49" fontId="65" fillId="30" borderId="58" xfId="0" applyNumberFormat="1" applyFont="1" applyFill="1" applyBorder="1" applyAlignment="1">
      <alignment vertical="center"/>
    </xf>
    <xf numFmtId="0" fontId="65" fillId="30" borderId="58" xfId="0" applyFont="1" applyFill="1" applyBorder="1" applyAlignment="1">
      <alignment vertical="center"/>
    </xf>
    <xf numFmtId="0" fontId="66" fillId="30" borderId="58" xfId="0" applyFont="1" applyFill="1" applyBorder="1" applyAlignment="1">
      <alignment vertical="center"/>
    </xf>
    <xf numFmtId="0" fontId="67" fillId="30" borderId="58" xfId="0" applyFont="1" applyFill="1" applyBorder="1" applyAlignment="1">
      <alignment horizontal="left" vertical="center"/>
    </xf>
    <xf numFmtId="0" fontId="67" fillId="30" borderId="58" xfId="0" applyFont="1" applyFill="1" applyBorder="1" applyAlignment="1">
      <alignment horizontal="center" vertical="center"/>
    </xf>
    <xf numFmtId="0" fontId="68" fillId="30" borderId="58" xfId="0" applyFont="1" applyFill="1" applyBorder="1"/>
    <xf numFmtId="0" fontId="58" fillId="30" borderId="58" xfId="0" applyFont="1" applyFill="1" applyBorder="1" applyAlignment="1">
      <alignment horizontal="left"/>
    </xf>
    <xf numFmtId="0" fontId="58" fillId="30" borderId="58" xfId="0" applyFont="1" applyFill="1" applyBorder="1" applyAlignment="1">
      <alignment horizontal="center"/>
    </xf>
    <xf numFmtId="0" fontId="58" fillId="30" borderId="58" xfId="0" applyFont="1" applyFill="1" applyBorder="1"/>
    <xf numFmtId="0" fontId="58" fillId="30" borderId="58" xfId="0" applyFont="1" applyFill="1" applyBorder="1" applyAlignment="1">
      <alignment horizontal="right"/>
    </xf>
    <xf numFmtId="0" fontId="58" fillId="30" borderId="0" xfId="0" applyFont="1" applyFill="1" applyAlignment="1">
      <alignment horizontal="center"/>
    </xf>
    <xf numFmtId="0" fontId="38" fillId="30" borderId="0" xfId="0" applyFont="1" applyFill="1" applyBorder="1" applyAlignment="1">
      <alignment vertical="center"/>
    </xf>
    <xf numFmtId="0" fontId="38" fillId="30" borderId="0" xfId="0" applyFont="1" applyFill="1" applyBorder="1" applyAlignment="1">
      <alignment horizontal="center" vertical="center"/>
    </xf>
    <xf numFmtId="0" fontId="39" fillId="31" borderId="19" xfId="0" applyFont="1" applyFill="1" applyBorder="1" applyAlignment="1">
      <alignment horizontal="center" vertical="center"/>
    </xf>
    <xf numFmtId="0" fontId="0" fillId="31" borderId="24" xfId="0" applyFill="1" applyBorder="1" applyAlignment="1">
      <alignment horizontal="center" vertical="center"/>
    </xf>
    <xf numFmtId="0" fontId="38" fillId="30" borderId="21" xfId="0" applyFont="1" applyFill="1" applyBorder="1" applyAlignment="1">
      <alignment vertical="center"/>
    </xf>
    <xf numFmtId="0" fontId="38" fillId="30" borderId="21" xfId="0" applyFont="1" applyFill="1" applyBorder="1" applyAlignment="1">
      <alignment horizontal="center" vertical="center"/>
    </xf>
    <xf numFmtId="0" fontId="0" fillId="31" borderId="35" xfId="0" applyFont="1" applyFill="1" applyBorder="1" applyAlignment="1">
      <alignment horizontal="center" vertical="center"/>
    </xf>
    <xf numFmtId="49" fontId="36" fillId="31" borderId="34" xfId="0" applyNumberFormat="1" applyFont="1" applyFill="1" applyBorder="1" applyAlignment="1">
      <alignment horizontal="center" vertical="center" wrapText="1"/>
    </xf>
    <xf numFmtId="49" fontId="36" fillId="31" borderId="31" xfId="0" applyNumberFormat="1" applyFont="1" applyFill="1" applyBorder="1" applyAlignment="1">
      <alignment horizontal="center" vertical="center" wrapText="1"/>
    </xf>
    <xf numFmtId="49" fontId="36" fillId="31" borderId="97" xfId="0" applyNumberFormat="1" applyFont="1" applyFill="1" applyBorder="1" applyAlignment="1">
      <alignment horizontal="center" vertical="center" wrapText="1"/>
    </xf>
    <xf numFmtId="49" fontId="36" fillId="31" borderId="33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/>
    <xf numFmtId="0" fontId="49" fillId="30" borderId="13" xfId="0" applyFont="1" applyFill="1" applyBorder="1" applyAlignment="1">
      <alignment horizontal="left" vertical="center" wrapText="1"/>
    </xf>
    <xf numFmtId="0" fontId="49" fillId="30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 wrapText="1"/>
    </xf>
    <xf numFmtId="0" fontId="49" fillId="30" borderId="27" xfId="0" applyFont="1" applyFill="1" applyBorder="1" applyAlignment="1">
      <alignment horizontal="left" vertical="center"/>
    </xf>
    <xf numFmtId="0" fontId="1" fillId="30" borderId="58" xfId="73" applyFill="1" applyBorder="1"/>
    <xf numFmtId="0" fontId="49" fillId="30" borderId="63" xfId="0" applyFont="1" applyFill="1" applyBorder="1" applyAlignment="1">
      <alignment horizontal="center" vertical="center"/>
    </xf>
    <xf numFmtId="0" fontId="49" fillId="30" borderId="58" xfId="70" applyFill="1" applyBorder="1"/>
    <xf numFmtId="0" fontId="49" fillId="30" borderId="63" xfId="0" applyFont="1" applyFill="1" applyBorder="1" applyAlignment="1">
      <alignment horizontal="right"/>
    </xf>
    <xf numFmtId="0" fontId="1" fillId="30" borderId="58" xfId="71" applyNumberFormat="1" applyFill="1" applyBorder="1"/>
    <xf numFmtId="0" fontId="1" fillId="30" borderId="0" xfId="71" applyFill="1" applyBorder="1"/>
    <xf numFmtId="0" fontId="1" fillId="30" borderId="0" xfId="73" applyFill="1" applyBorder="1"/>
    <xf numFmtId="0" fontId="49" fillId="30" borderId="0" xfId="0" applyFont="1" applyFill="1" applyBorder="1"/>
    <xf numFmtId="0" fontId="49" fillId="30" borderId="13" xfId="0" applyFont="1" applyFill="1" applyBorder="1" applyAlignment="1">
      <alignment horizontal="left" vertical="center"/>
    </xf>
    <xf numFmtId="0" fontId="49" fillId="30" borderId="98" xfId="0" applyFont="1" applyFill="1" applyBorder="1" applyAlignment="1">
      <alignment horizontal="right"/>
    </xf>
    <xf numFmtId="0" fontId="1" fillId="30" borderId="58" xfId="71" applyFill="1" applyBorder="1"/>
    <xf numFmtId="0" fontId="49" fillId="30" borderId="0" xfId="0" applyFont="1" applyFill="1" applyBorder="1" applyAlignment="1">
      <alignment horizontal="center"/>
    </xf>
    <xf numFmtId="0" fontId="49" fillId="30" borderId="63" xfId="0" applyFont="1" applyFill="1" applyBorder="1" applyAlignment="1">
      <alignment horizontal="center"/>
    </xf>
    <xf numFmtId="0" fontId="49" fillId="30" borderId="63" xfId="0" applyFont="1" applyFill="1" applyBorder="1"/>
    <xf numFmtId="0" fontId="0" fillId="30" borderId="63" xfId="0" applyFont="1" applyFill="1" applyBorder="1"/>
    <xf numFmtId="0" fontId="0" fillId="30" borderId="0" xfId="0" applyFill="1" applyBorder="1"/>
    <xf numFmtId="0" fontId="49" fillId="30" borderId="31" xfId="0" applyFont="1" applyFill="1" applyBorder="1" applyAlignment="1">
      <alignment horizontal="left" vertical="center"/>
    </xf>
    <xf numFmtId="0" fontId="1" fillId="30" borderId="108" xfId="73" applyFill="1" applyBorder="1"/>
    <xf numFmtId="0" fontId="49" fillId="30" borderId="26" xfId="0" applyFont="1" applyFill="1" applyBorder="1" applyAlignment="1">
      <alignment horizontal="center"/>
    </xf>
    <xf numFmtId="0" fontId="0" fillId="30" borderId="26" xfId="0" applyFont="1" applyFill="1" applyBorder="1"/>
    <xf numFmtId="0" fontId="0" fillId="30" borderId="78" xfId="0" applyFont="1" applyFill="1" applyBorder="1" applyAlignment="1">
      <alignment horizontal="center"/>
    </xf>
    <xf numFmtId="0" fontId="0" fillId="30" borderId="78" xfId="0" applyFont="1" applyFill="1" applyBorder="1"/>
    <xf numFmtId="0" fontId="0" fillId="30" borderId="102" xfId="0" applyFont="1" applyFill="1" applyBorder="1" applyAlignment="1">
      <alignment horizontal="center"/>
    </xf>
    <xf numFmtId="0" fontId="49" fillId="30" borderId="31" xfId="0" applyFont="1" applyFill="1" applyBorder="1" applyAlignment="1">
      <alignment horizontal="left" vertical="center" wrapText="1"/>
    </xf>
    <xf numFmtId="0" fontId="49" fillId="30" borderId="31" xfId="0" applyFont="1" applyFill="1" applyBorder="1" applyAlignment="1">
      <alignment horizontal="center" vertical="center"/>
    </xf>
    <xf numFmtId="0" fontId="0" fillId="30" borderId="31" xfId="0" applyFont="1" applyFill="1" applyBorder="1" applyAlignment="1">
      <alignment horizontal="center" vertical="center" wrapText="1"/>
    </xf>
    <xf numFmtId="0" fontId="49" fillId="30" borderId="97" xfId="0" applyFont="1" applyFill="1" applyBorder="1" applyAlignment="1">
      <alignment horizontal="left" vertical="center"/>
    </xf>
    <xf numFmtId="0" fontId="0" fillId="30" borderId="102" xfId="0" applyFont="1" applyFill="1" applyBorder="1"/>
    <xf numFmtId="0" fontId="1" fillId="30" borderId="64" xfId="71" applyNumberFormat="1" applyFill="1" applyBorder="1"/>
    <xf numFmtId="0" fontId="49" fillId="30" borderId="26" xfId="0" applyFont="1" applyFill="1" applyBorder="1" applyAlignment="1">
      <alignment horizontal="right"/>
    </xf>
    <xf numFmtId="0" fontId="49" fillId="30" borderId="58" xfId="0" applyFont="1" applyFill="1" applyBorder="1" applyAlignment="1">
      <alignment horizontal="left" vertical="center" wrapText="1"/>
    </xf>
    <xf numFmtId="0" fontId="49" fillId="30" borderId="58" xfId="0" applyFont="1" applyFill="1" applyBorder="1" applyAlignment="1">
      <alignment horizontal="left" vertical="center"/>
    </xf>
    <xf numFmtId="0" fontId="49" fillId="30" borderId="58" xfId="0" applyFont="1" applyFill="1" applyBorder="1" applyAlignment="1">
      <alignment horizontal="center" vertical="center"/>
    </xf>
    <xf numFmtId="0" fontId="0" fillId="30" borderId="58" xfId="0" applyFont="1" applyFill="1" applyBorder="1" applyAlignment="1">
      <alignment horizontal="center" vertical="center" wrapText="1"/>
    </xf>
    <xf numFmtId="0" fontId="49" fillId="30" borderId="75" xfId="0" applyFont="1" applyFill="1" applyBorder="1" applyAlignment="1">
      <alignment horizontal="left" vertical="center"/>
    </xf>
    <xf numFmtId="0" fontId="0" fillId="30" borderId="67" xfId="0" applyFont="1" applyFill="1" applyBorder="1"/>
    <xf numFmtId="0" fontId="49" fillId="30" borderId="75" xfId="0" applyFont="1" applyFill="1" applyBorder="1" applyAlignment="1">
      <alignment horizontal="right"/>
    </xf>
    <xf numFmtId="0" fontId="0" fillId="30" borderId="75" xfId="0" applyFill="1" applyBorder="1"/>
    <xf numFmtId="0" fontId="1" fillId="30" borderId="0" xfId="71" applyFont="1" applyFill="1" applyBorder="1"/>
    <xf numFmtId="0" fontId="0" fillId="30" borderId="67" xfId="0" applyFont="1" applyFill="1" applyBorder="1" applyAlignment="1">
      <alignment horizontal="center"/>
    </xf>
    <xf numFmtId="0" fontId="0" fillId="30" borderId="58" xfId="0" applyFont="1" applyFill="1" applyBorder="1"/>
    <xf numFmtId="0" fontId="1" fillId="30" borderId="58" xfId="71" applyFont="1" applyFill="1" applyBorder="1"/>
    <xf numFmtId="0" fontId="0" fillId="30" borderId="64" xfId="0" applyFill="1" applyBorder="1"/>
    <xf numFmtId="0" fontId="0" fillId="30" borderId="55" xfId="0" applyFill="1" applyBorder="1"/>
    <xf numFmtId="0" fontId="0" fillId="30" borderId="64" xfId="0" applyFont="1" applyFill="1" applyBorder="1" applyAlignment="1">
      <alignment horizontal="center"/>
    </xf>
    <xf numFmtId="0" fontId="0" fillId="30" borderId="58" xfId="0" quotePrefix="1" applyFont="1" applyFill="1" applyBorder="1" applyAlignment="1"/>
    <xf numFmtId="0" fontId="49" fillId="30" borderId="58" xfId="0" applyFont="1" applyFill="1" applyBorder="1" applyAlignment="1">
      <alignment horizontal="right"/>
    </xf>
    <xf numFmtId="0" fontId="0" fillId="30" borderId="58" xfId="0" applyFill="1" applyBorder="1"/>
    <xf numFmtId="0" fontId="0" fillId="30" borderId="58" xfId="0" applyFont="1" applyFill="1" applyBorder="1" applyAlignment="1">
      <alignment horizontal="center"/>
    </xf>
    <xf numFmtId="0" fontId="0" fillId="30" borderId="58" xfId="0" applyNumberFormat="1" applyFill="1" applyBorder="1"/>
    <xf numFmtId="0" fontId="0" fillId="30" borderId="64" xfId="0" applyFont="1" applyFill="1" applyBorder="1"/>
    <xf numFmtId="0" fontId="0" fillId="30" borderId="97" xfId="0" applyFill="1" applyBorder="1"/>
    <xf numFmtId="0" fontId="0" fillId="30" borderId="64" xfId="0" quotePrefix="1" applyFont="1" applyFill="1" applyBorder="1" applyAlignment="1"/>
    <xf numFmtId="0" fontId="0" fillId="30" borderId="58" xfId="0" applyFill="1" applyBorder="1" applyAlignment="1"/>
    <xf numFmtId="0" fontId="0" fillId="30" borderId="0" xfId="0" applyFont="1" applyFill="1" applyAlignment="1"/>
    <xf numFmtId="0" fontId="53" fillId="30" borderId="58" xfId="0" applyFont="1" applyFill="1" applyBorder="1" applyAlignment="1">
      <alignment vertical="center" wrapText="1"/>
    </xf>
    <xf numFmtId="0" fontId="0" fillId="30" borderId="58" xfId="0" applyFont="1" applyFill="1" applyBorder="1" applyAlignment="1"/>
    <xf numFmtId="0" fontId="0" fillId="3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vertical="center"/>
    </xf>
    <xf numFmtId="0" fontId="58" fillId="0" borderId="19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60" fillId="0" borderId="32" xfId="0" applyFont="1" applyFill="1" applyBorder="1" applyAlignment="1">
      <alignment horizontal="center" vertical="center" wrapText="1"/>
    </xf>
    <xf numFmtId="49" fontId="60" fillId="0" borderId="92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49" fontId="60" fillId="0" borderId="34" xfId="0" applyNumberFormat="1" applyFont="1" applyFill="1" applyBorder="1" applyAlignment="1">
      <alignment horizontal="center" vertical="center" wrapText="1"/>
    </xf>
    <xf numFmtId="49" fontId="60" fillId="0" borderId="33" xfId="0" applyNumberFormat="1" applyFont="1" applyFill="1" applyBorder="1" applyAlignment="1">
      <alignment horizontal="center" vertical="center" wrapText="1"/>
    </xf>
    <xf numFmtId="49" fontId="60" fillId="0" borderId="2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right"/>
    </xf>
    <xf numFmtId="0" fontId="58" fillId="0" borderId="31" xfId="0" applyFont="1" applyFill="1" applyBorder="1" applyAlignment="1">
      <alignment horizontal="right"/>
    </xf>
    <xf numFmtId="0" fontId="64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8" fillId="0" borderId="59" xfId="0" applyFont="1" applyFill="1" applyBorder="1" applyAlignment="1">
      <alignment horizontal="center"/>
    </xf>
    <xf numFmtId="0" fontId="58" fillId="0" borderId="56" xfId="0" applyFont="1" applyFill="1" applyBorder="1" applyAlignment="1">
      <alignment horizontal="right"/>
    </xf>
    <xf numFmtId="0" fontId="58" fillId="0" borderId="56" xfId="0" applyFont="1" applyFill="1" applyBorder="1"/>
    <xf numFmtId="0" fontId="58" fillId="0" borderId="38" xfId="0" applyFont="1" applyFill="1" applyBorder="1" applyAlignment="1">
      <alignment horizontal="center" vertical="center"/>
    </xf>
    <xf numFmtId="0" fontId="58" fillId="0" borderId="79" xfId="0" applyFont="1" applyFill="1" applyBorder="1" applyAlignment="1">
      <alignment horizontal="center"/>
    </xf>
    <xf numFmtId="0" fontId="58" fillId="0" borderId="110" xfId="0" applyFont="1" applyFill="1" applyBorder="1" applyAlignment="1">
      <alignment horizontal="center"/>
    </xf>
    <xf numFmtId="0" fontId="58" fillId="0" borderId="79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7" fillId="0" borderId="1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8" fillId="0" borderId="55" xfId="0" applyFont="1" applyFill="1" applyBorder="1" applyAlignment="1"/>
    <xf numFmtId="0" fontId="58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left"/>
    </xf>
    <xf numFmtId="0" fontId="58" fillId="0" borderId="69" xfId="0" quotePrefix="1" applyFont="1" applyFill="1" applyBorder="1" applyAlignment="1">
      <alignment horizontal="left" vertical="center"/>
    </xf>
    <xf numFmtId="0" fontId="58" fillId="0" borderId="31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8" fillId="0" borderId="27" xfId="0" applyFont="1" applyBorder="1" applyAlignment="1">
      <alignment vertical="center"/>
    </xf>
    <xf numFmtId="0" fontId="58" fillId="0" borderId="58" xfId="0" applyFont="1" applyFill="1" applyBorder="1" applyAlignment="1"/>
    <xf numFmtId="0" fontId="58" fillId="0" borderId="24" xfId="0" applyFont="1" applyBorder="1" applyAlignment="1">
      <alignment horizontal="left" vertical="center"/>
    </xf>
    <xf numFmtId="0" fontId="58" fillId="0" borderId="13" xfId="0" applyFont="1" applyFill="1" applyBorder="1" applyAlignment="1">
      <alignment vertical="center" wrapText="1"/>
    </xf>
    <xf numFmtId="0" fontId="64" fillId="0" borderId="58" xfId="0" applyFont="1" applyFill="1" applyBorder="1" applyAlignment="1"/>
    <xf numFmtId="0" fontId="58" fillId="0" borderId="24" xfId="0" applyFont="1" applyBorder="1" applyAlignment="1">
      <alignment horizontal="left"/>
    </xf>
    <xf numFmtId="0" fontId="64" fillId="0" borderId="38" xfId="0" quotePrefix="1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91" xfId="0" applyFont="1" applyBorder="1" applyAlignment="1">
      <alignment vertical="center"/>
    </xf>
    <xf numFmtId="0" fontId="58" fillId="0" borderId="31" xfId="0" applyFont="1" applyFill="1" applyBorder="1" applyAlignment="1">
      <alignment vertical="center" wrapText="1"/>
    </xf>
    <xf numFmtId="0" fontId="58" fillId="0" borderId="31" xfId="0" applyFont="1" applyBorder="1" applyAlignment="1">
      <alignment vertical="center"/>
    </xf>
    <xf numFmtId="0" fontId="58" fillId="0" borderId="56" xfId="0" applyFont="1" applyFill="1" applyBorder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/>
    </xf>
    <xf numFmtId="0" fontId="58" fillId="0" borderId="58" xfId="0" applyFont="1" applyFill="1" applyBorder="1" applyAlignment="1">
      <alignment vertical="center" wrapText="1"/>
    </xf>
    <xf numFmtId="0" fontId="58" fillId="0" borderId="58" xfId="0" applyFont="1" applyBorder="1" applyAlignment="1">
      <alignment vertical="center"/>
    </xf>
    <xf numFmtId="0" fontId="58" fillId="0" borderId="58" xfId="0" quotePrefix="1" applyFont="1" applyFill="1" applyBorder="1" applyAlignment="1">
      <alignment vertical="center"/>
    </xf>
    <xf numFmtId="0" fontId="58" fillId="0" borderId="58" xfId="0" applyFont="1" applyBorder="1" applyAlignment="1">
      <alignment horizontal="center"/>
    </xf>
    <xf numFmtId="0" fontId="58" fillId="0" borderId="75" xfId="0" applyFont="1" applyFill="1" applyBorder="1" applyAlignment="1">
      <alignment horizontal="center"/>
    </xf>
    <xf numFmtId="0" fontId="58" fillId="0" borderId="58" xfId="0" applyFont="1" applyBorder="1" applyAlignment="1"/>
    <xf numFmtId="0" fontId="58" fillId="0" borderId="58" xfId="0" quotePrefix="1" applyFont="1" applyFill="1" applyBorder="1" applyAlignment="1"/>
    <xf numFmtId="0" fontId="58" fillId="29" borderId="0" xfId="0" applyFont="1" applyFill="1" applyBorder="1"/>
    <xf numFmtId="0" fontId="64" fillId="0" borderId="0" xfId="0" quotePrefix="1" applyFont="1" applyFill="1" applyBorder="1" applyAlignment="1">
      <alignment vertical="center"/>
    </xf>
    <xf numFmtId="0" fontId="64" fillId="0" borderId="0" xfId="0" applyFont="1" applyBorder="1" applyAlignment="1"/>
    <xf numFmtId="0" fontId="60" fillId="0" borderId="0" xfId="0" applyFont="1" applyBorder="1" applyAlignment="1"/>
    <xf numFmtId="0" fontId="58" fillId="0" borderId="0" xfId="0" applyFont="1" applyBorder="1" applyAlignment="1"/>
    <xf numFmtId="49" fontId="57" fillId="0" borderId="19" xfId="64" applyNumberFormat="1" applyFont="1" applyFill="1" applyBorder="1" applyAlignment="1">
      <alignment horizontal="right" vertical="center"/>
    </xf>
    <xf numFmtId="0" fontId="67" fillId="0" borderId="27" xfId="0" applyFont="1" applyBorder="1" applyAlignment="1">
      <alignment horizontal="center"/>
    </xf>
    <xf numFmtId="0" fontId="67" fillId="0" borderId="58" xfId="0" applyFont="1" applyBorder="1"/>
    <xf numFmtId="0" fontId="67" fillId="0" borderId="0" xfId="0" applyFont="1"/>
    <xf numFmtId="49" fontId="67" fillId="0" borderId="58" xfId="64" applyNumberFormat="1" applyFont="1" applyFill="1" applyBorder="1" applyAlignment="1">
      <alignment horizontal="center" vertical="center"/>
    </xf>
    <xf numFmtId="49" fontId="67" fillId="0" borderId="58" xfId="64" applyNumberFormat="1" applyFont="1" applyFill="1" applyBorder="1" applyAlignment="1">
      <alignment horizontal="center" vertical="center" wrapText="1"/>
    </xf>
    <xf numFmtId="49" fontId="67" fillId="0" borderId="13" xfId="64" applyNumberFormat="1" applyFont="1" applyFill="1" applyBorder="1" applyAlignment="1">
      <alignment horizontal="center" vertical="center" wrapText="1"/>
    </xf>
    <xf numFmtId="49" fontId="67" fillId="0" borderId="58" xfId="64" applyNumberFormat="1" applyFont="1" applyFill="1" applyBorder="1" applyAlignment="1">
      <alignment horizontal="right" vertical="center" wrapText="1"/>
    </xf>
    <xf numFmtId="9" fontId="58" fillId="0" borderId="13" xfId="64" applyNumberFormat="1" applyFont="1" applyFill="1" applyBorder="1" applyAlignment="1">
      <alignment vertical="center" wrapText="1"/>
    </xf>
    <xf numFmtId="49" fontId="67" fillId="0" borderId="13" xfId="64" applyNumberFormat="1" applyFont="1" applyFill="1" applyBorder="1" applyAlignment="1">
      <alignment horizontal="center" vertical="center"/>
    </xf>
    <xf numFmtId="0" fontId="67" fillId="0" borderId="67" xfId="0" applyFont="1" applyBorder="1"/>
    <xf numFmtId="49" fontId="58" fillId="0" borderId="13" xfId="64" applyNumberFormat="1" applyFont="1" applyFill="1" applyBorder="1" applyAlignment="1">
      <alignment vertical="center" wrapText="1"/>
    </xf>
    <xf numFmtId="0" fontId="67" fillId="0" borderId="58" xfId="0" applyFont="1" applyFill="1" applyBorder="1" applyAlignment="1">
      <alignment horizontal="center" wrapText="1"/>
    </xf>
    <xf numFmtId="0" fontId="61" fillId="0" borderId="0" xfId="0" applyFont="1"/>
    <xf numFmtId="0" fontId="67" fillId="0" borderId="27" xfId="0" applyFont="1" applyFill="1" applyBorder="1" applyAlignment="1">
      <alignment horizontal="center"/>
    </xf>
    <xf numFmtId="0" fontId="67" fillId="0" borderId="67" xfId="0" applyFont="1" applyFill="1" applyBorder="1"/>
    <xf numFmtId="0" fontId="67" fillId="0" borderId="58" xfId="0" applyFont="1" applyFill="1" applyBorder="1"/>
    <xf numFmtId="0" fontId="67" fillId="0" borderId="0" xfId="0" applyFont="1" applyFill="1"/>
    <xf numFmtId="9" fontId="67" fillId="0" borderId="13" xfId="64" applyNumberFormat="1" applyFont="1" applyFill="1" applyBorder="1" applyAlignment="1">
      <alignment vertical="center" wrapText="1"/>
    </xf>
    <xf numFmtId="0" fontId="67" fillId="0" borderId="58" xfId="0" applyFont="1" applyFill="1" applyBorder="1" applyAlignment="1">
      <alignment horizontal="center"/>
    </xf>
    <xf numFmtId="0" fontId="67" fillId="0" borderId="64" xfId="0" applyFont="1" applyFill="1" applyBorder="1"/>
    <xf numFmtId="49" fontId="67" fillId="0" borderId="31" xfId="64" applyNumberFormat="1" applyFont="1" applyFill="1" applyBorder="1" applyAlignment="1">
      <alignment horizontal="center" vertical="center" wrapText="1"/>
    </xf>
    <xf numFmtId="49" fontId="67" fillId="0" borderId="64" xfId="64" applyNumberFormat="1" applyFont="1" applyFill="1" applyBorder="1" applyAlignment="1">
      <alignment horizontal="right" vertical="center" wrapText="1"/>
    </xf>
    <xf numFmtId="9" fontId="67" fillId="0" borderId="31" xfId="64" applyNumberFormat="1" applyFont="1" applyFill="1" applyBorder="1" applyAlignment="1">
      <alignment vertical="center" wrapText="1"/>
    </xf>
    <xf numFmtId="0" fontId="67" fillId="0" borderId="64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3" xfId="0" applyFont="1" applyFill="1" applyBorder="1"/>
    <xf numFmtId="0" fontId="67" fillId="0" borderId="27" xfId="0" applyFont="1" applyFill="1" applyBorder="1"/>
    <xf numFmtId="49" fontId="70" fillId="0" borderId="58" xfId="64" applyNumberFormat="1" applyFont="1" applyFill="1" applyBorder="1" applyAlignment="1">
      <alignment vertical="center"/>
    </xf>
    <xf numFmtId="0" fontId="70" fillId="0" borderId="58" xfId="0" applyFont="1" applyFill="1" applyBorder="1" applyAlignment="1"/>
    <xf numFmtId="0" fontId="70" fillId="0" borderId="58" xfId="0" applyFont="1" applyFill="1" applyBorder="1" applyAlignment="1">
      <alignment wrapText="1"/>
    </xf>
    <xf numFmtId="9" fontId="58" fillId="0" borderId="31" xfId="64" applyNumberFormat="1" applyFont="1" applyFill="1" applyBorder="1" applyAlignment="1">
      <alignment vertical="center" wrapText="1"/>
    </xf>
    <xf numFmtId="0" fontId="61" fillId="0" borderId="58" xfId="0" applyFont="1" applyFill="1" applyBorder="1"/>
    <xf numFmtId="0" fontId="61" fillId="0" borderId="58" xfId="0" applyFont="1" applyFill="1" applyBorder="1" applyAlignment="1"/>
    <xf numFmtId="9" fontId="58" fillId="0" borderId="58" xfId="64" applyNumberFormat="1" applyFont="1" applyFill="1" applyBorder="1" applyAlignment="1">
      <alignment vertical="center" wrapText="1"/>
    </xf>
    <xf numFmtId="49" fontId="61" fillId="0" borderId="0" xfId="64" applyNumberFormat="1" applyFont="1" applyFill="1" applyBorder="1" applyAlignment="1">
      <alignment horizontal="center" vertical="center"/>
    </xf>
    <xf numFmtId="0" fontId="61" fillId="0" borderId="0" xfId="0" applyFont="1" applyFill="1"/>
    <xf numFmtId="0" fontId="61" fillId="0" borderId="0" xfId="0" applyFont="1" applyFill="1" applyAlignment="1"/>
    <xf numFmtId="0" fontId="61" fillId="0" borderId="0" xfId="0" applyFont="1" applyFill="1" applyAlignment="1">
      <alignment horizontal="center"/>
    </xf>
    <xf numFmtId="0" fontId="58" fillId="0" borderId="0" xfId="0" applyFont="1" applyFill="1" applyAlignment="1"/>
    <xf numFmtId="49" fontId="56" fillId="0" borderId="0" xfId="66" applyNumberFormat="1" applyFont="1" applyFill="1" applyBorder="1" applyAlignment="1">
      <alignment vertical="center"/>
    </xf>
    <xf numFmtId="0" fontId="57" fillId="0" borderId="19" xfId="66" applyFont="1" applyFill="1" applyBorder="1" applyAlignment="1">
      <alignment horizontal="left" vertical="center"/>
    </xf>
    <xf numFmtId="49" fontId="56" fillId="0" borderId="21" xfId="66" applyNumberFormat="1" applyFont="1" applyFill="1" applyBorder="1" applyAlignment="1">
      <alignment vertical="center"/>
    </xf>
    <xf numFmtId="0" fontId="58" fillId="0" borderId="21" xfId="0" applyFont="1" applyBorder="1"/>
    <xf numFmtId="49" fontId="60" fillId="0" borderId="14" xfId="66" applyNumberFormat="1" applyFont="1" applyFill="1" applyBorder="1" applyAlignment="1">
      <alignment horizontal="center" vertical="center"/>
    </xf>
    <xf numFmtId="49" fontId="60" fillId="0" borderId="14" xfId="66" applyNumberFormat="1" applyFont="1" applyFill="1" applyBorder="1" applyAlignment="1">
      <alignment vertical="center"/>
    </xf>
    <xf numFmtId="49" fontId="60" fillId="0" borderId="14" xfId="66" applyNumberFormat="1" applyFont="1" applyFill="1" applyBorder="1" applyAlignment="1">
      <alignment horizontal="center" vertical="center" wrapText="1"/>
    </xf>
    <xf numFmtId="49" fontId="60" fillId="0" borderId="14" xfId="66" applyNumberFormat="1" applyFont="1" applyFill="1" applyBorder="1" applyAlignment="1">
      <alignment vertical="center" wrapText="1"/>
    </xf>
    <xf numFmtId="49" fontId="58" fillId="0" borderId="58" xfId="67" applyNumberFormat="1" applyFont="1" applyFill="1" applyBorder="1" applyAlignment="1">
      <alignment vertical="center" wrapText="1"/>
    </xf>
    <xf numFmtId="49" fontId="58" fillId="0" borderId="58" xfId="66" applyNumberFormat="1" applyFont="1" applyFill="1" applyBorder="1" applyAlignment="1">
      <alignment vertical="center"/>
    </xf>
    <xf numFmtId="0" fontId="58" fillId="0" borderId="13" xfId="66" applyNumberFormat="1" applyFont="1" applyFill="1" applyBorder="1" applyAlignment="1">
      <alignment horizontal="center" vertical="center"/>
    </xf>
    <xf numFmtId="0" fontId="58" fillId="0" borderId="58" xfId="66" applyNumberFormat="1" applyFont="1" applyFill="1" applyBorder="1" applyAlignment="1">
      <alignment horizontal="center" vertical="center"/>
    </xf>
    <xf numFmtId="0" fontId="58" fillId="0" borderId="27" xfId="66" applyNumberFormat="1" applyFont="1" applyFill="1" applyBorder="1" applyAlignment="1">
      <alignment horizontal="center" vertical="center"/>
    </xf>
    <xf numFmtId="49" fontId="58" fillId="0" borderId="27" xfId="66" applyNumberFormat="1" applyFont="1" applyFill="1" applyBorder="1" applyAlignment="1">
      <alignment horizontal="center" vertical="center" wrapText="1"/>
    </xf>
    <xf numFmtId="10" fontId="58" fillId="0" borderId="13" xfId="0" applyNumberFormat="1" applyFont="1" applyFill="1" applyBorder="1"/>
    <xf numFmtId="0" fontId="58" fillId="0" borderId="63" xfId="66" applyNumberFormat="1" applyFont="1" applyFill="1" applyBorder="1" applyAlignment="1">
      <alignment horizontal="center" vertical="center"/>
    </xf>
    <xf numFmtId="0" fontId="58" fillId="26" borderId="13" xfId="66" applyNumberFormat="1" applyFont="1" applyFill="1" applyBorder="1" applyAlignment="1">
      <alignment horizontal="center" vertical="center" wrapText="1"/>
    </xf>
    <xf numFmtId="49" fontId="58" fillId="26" borderId="24" xfId="66" applyNumberFormat="1" applyFont="1" applyFill="1" applyBorder="1" applyAlignment="1">
      <alignment vertical="center"/>
    </xf>
    <xf numFmtId="49" fontId="58" fillId="26" borderId="13" xfId="66" applyNumberFormat="1" applyFont="1" applyFill="1" applyBorder="1" applyAlignment="1">
      <alignment vertical="center"/>
    </xf>
    <xf numFmtId="0" fontId="60" fillId="26" borderId="13" xfId="66" applyNumberFormat="1" applyFont="1" applyFill="1" applyBorder="1" applyAlignment="1">
      <alignment horizontal="center" vertical="center"/>
    </xf>
    <xf numFmtId="49" fontId="58" fillId="26" borderId="27" xfId="66" applyNumberFormat="1" applyFont="1" applyFill="1" applyBorder="1" applyAlignment="1">
      <alignment vertical="center" wrapText="1"/>
    </xf>
    <xf numFmtId="49" fontId="61" fillId="0" borderId="26" xfId="66" applyNumberFormat="1" applyFont="1" applyFill="1" applyBorder="1" applyAlignment="1">
      <alignment vertical="center"/>
    </xf>
    <xf numFmtId="49" fontId="58" fillId="0" borderId="26" xfId="66" applyNumberFormat="1" applyFont="1" applyFill="1" applyBorder="1" applyAlignment="1">
      <alignment vertical="center"/>
    </xf>
    <xf numFmtId="49" fontId="58" fillId="0" borderId="26" xfId="66" applyNumberFormat="1" applyFont="1" applyFill="1" applyBorder="1" applyAlignment="1">
      <alignment horizontal="left" vertical="center"/>
    </xf>
    <xf numFmtId="49" fontId="61" fillId="0" borderId="0" xfId="66" applyNumberFormat="1" applyFont="1" applyFill="1" applyBorder="1" applyAlignment="1">
      <alignment horizontal="left" vertical="center"/>
    </xf>
    <xf numFmtId="49" fontId="58" fillId="0" borderId="0" xfId="66" applyNumberFormat="1" applyFont="1" applyFill="1" applyBorder="1" applyAlignment="1">
      <alignment horizontal="left" vertical="center"/>
    </xf>
    <xf numFmtId="0" fontId="58" fillId="0" borderId="0" xfId="0" applyNumberFormat="1" applyFont="1"/>
    <xf numFmtId="49" fontId="71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42" xfId="0" applyFont="1" applyFill="1" applyBorder="1" applyAlignment="1">
      <alignment horizontal="center" vertical="center" wrapText="1"/>
    </xf>
    <xf numFmtId="0" fontId="58" fillId="0" borderId="58" xfId="69" applyFont="1" applyFill="1" applyBorder="1" applyAlignment="1">
      <alignment horizontal="center"/>
    </xf>
    <xf numFmtId="49" fontId="58" fillId="0" borderId="58" xfId="69" quotePrefix="1" applyNumberFormat="1" applyFont="1" applyFill="1" applyBorder="1" applyAlignment="1">
      <alignment horizontal="left" vertical="center"/>
    </xf>
    <xf numFmtId="0" fontId="58" fillId="0" borderId="58" xfId="69" applyFont="1" applyFill="1" applyBorder="1" applyAlignment="1">
      <alignment horizontal="right"/>
    </xf>
    <xf numFmtId="49" fontId="58" fillId="0" borderId="58" xfId="69" applyNumberFormat="1" applyFont="1" applyFill="1" applyBorder="1" applyAlignment="1">
      <alignment horizontal="left" vertical="center"/>
    </xf>
    <xf numFmtId="0" fontId="58" fillId="0" borderId="58" xfId="69" applyFont="1" applyFill="1" applyBorder="1"/>
    <xf numFmtId="0" fontId="58" fillId="0" borderId="15" xfId="0" applyFont="1" applyBorder="1" applyAlignment="1">
      <alignment horizontal="center"/>
    </xf>
    <xf numFmtId="0" fontId="67" fillId="0" borderId="96" xfId="0" applyFont="1" applyBorder="1"/>
    <xf numFmtId="0" fontId="67" fillId="0" borderId="96" xfId="0" applyFont="1" applyBorder="1" applyAlignment="1">
      <alignment horizontal="right"/>
    </xf>
    <xf numFmtId="0" fontId="67" fillId="0" borderId="96" xfId="0" applyFont="1" applyBorder="1" applyAlignment="1">
      <alignment horizontal="center"/>
    </xf>
    <xf numFmtId="0" fontId="67" fillId="0" borderId="96" xfId="0" applyFont="1" applyFill="1" applyBorder="1" applyAlignment="1">
      <alignment horizontal="center"/>
    </xf>
    <xf numFmtId="0" fontId="58" fillId="0" borderId="15" xfId="0" applyFont="1" applyBorder="1"/>
    <xf numFmtId="0" fontId="58" fillId="0" borderId="15" xfId="0" applyFont="1" applyFill="1" applyBorder="1"/>
    <xf numFmtId="0" fontId="72" fillId="0" borderId="15" xfId="0" applyFont="1" applyBorder="1"/>
    <xf numFmtId="49" fontId="36" fillId="0" borderId="3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" fontId="49" fillId="0" borderId="64" xfId="66" applyNumberFormat="1" applyFont="1" applyFill="1" applyBorder="1" applyAlignment="1">
      <alignment horizontal="center" vertical="center"/>
    </xf>
    <xf numFmtId="1" fontId="49" fillId="0" borderId="108" xfId="66" applyNumberFormat="1" applyFont="1" applyFill="1" applyBorder="1" applyAlignment="1">
      <alignment horizontal="center" vertical="center"/>
    </xf>
    <xf numFmtId="0" fontId="49" fillId="0" borderId="117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/>
    </xf>
    <xf numFmtId="0" fontId="49" fillId="0" borderId="118" xfId="0" applyFont="1" applyFill="1" applyBorder="1" applyAlignment="1">
      <alignment horizontal="center" vertical="center"/>
    </xf>
    <xf numFmtId="49" fontId="49" fillId="0" borderId="64" xfId="66" applyNumberFormat="1" applyFont="1" applyFill="1" applyBorder="1" applyAlignment="1">
      <alignment horizontal="left" vertical="center"/>
    </xf>
    <xf numFmtId="49" fontId="49" fillId="0" borderId="74" xfId="66" applyNumberFormat="1" applyFont="1" applyFill="1" applyBorder="1" applyAlignment="1">
      <alignment horizontal="left" vertical="center"/>
    </xf>
    <xf numFmtId="49" fontId="49" fillId="0" borderId="108" xfId="66" applyNumberFormat="1" applyFont="1" applyFill="1" applyBorder="1" applyAlignment="1">
      <alignment horizontal="left" vertical="center"/>
    </xf>
    <xf numFmtId="0" fontId="49" fillId="0" borderId="74" xfId="0" applyFont="1" applyFill="1" applyBorder="1" applyAlignment="1">
      <alignment horizontal="center" vertical="center"/>
    </xf>
    <xf numFmtId="49" fontId="49" fillId="0" borderId="94" xfId="66" applyNumberFormat="1" applyFont="1" applyFill="1" applyBorder="1" applyAlignment="1">
      <alignment horizontal="left" vertical="center"/>
    </xf>
    <xf numFmtId="49" fontId="49" fillId="0" borderId="58" xfId="66" applyNumberFormat="1" applyFont="1" applyFill="1" applyBorder="1" applyAlignment="1">
      <alignment horizontal="left" vertical="center"/>
    </xf>
    <xf numFmtId="0" fontId="49" fillId="0" borderId="120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121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 wrapText="1"/>
    </xf>
    <xf numFmtId="0" fontId="49" fillId="0" borderId="116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 vertical="center"/>
    </xf>
    <xf numFmtId="0" fontId="49" fillId="0" borderId="122" xfId="0" applyFont="1" applyFill="1" applyBorder="1" applyAlignment="1">
      <alignment horizontal="left" vertical="center"/>
    </xf>
    <xf numFmtId="166" fontId="58" fillId="0" borderId="0" xfId="0" applyNumberFormat="1" applyFont="1" applyFill="1" applyBorder="1" applyAlignment="1">
      <alignment vertical="center" wrapText="1"/>
    </xf>
    <xf numFmtId="0" fontId="37" fillId="0" borderId="38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49" fontId="60" fillId="0" borderId="92" xfId="0" applyNumberFormat="1" applyFont="1" applyFill="1" applyBorder="1" applyAlignment="1">
      <alignment horizontal="center" vertical="center"/>
    </xf>
    <xf numFmtId="0" fontId="36" fillId="31" borderId="14" xfId="0" applyFont="1" applyFill="1" applyBorder="1" applyAlignment="1">
      <alignment horizontal="center" vertical="center" wrapText="1"/>
    </xf>
    <xf numFmtId="49" fontId="36" fillId="31" borderId="109" xfId="0" applyNumberFormat="1" applyFont="1" applyFill="1" applyBorder="1" applyAlignment="1">
      <alignment horizontal="center" vertical="center"/>
    </xf>
    <xf numFmtId="0" fontId="36" fillId="31" borderId="14" xfId="0" applyFont="1" applyFill="1" applyBorder="1" applyAlignment="1">
      <alignment vertical="center" wrapText="1"/>
    </xf>
    <xf numFmtId="0" fontId="36" fillId="31" borderId="42" xfId="0" applyFont="1" applyFill="1" applyBorder="1" applyAlignment="1">
      <alignment vertical="center" wrapText="1"/>
    </xf>
    <xf numFmtId="0" fontId="36" fillId="31" borderId="42" xfId="0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left" vertical="center"/>
    </xf>
    <xf numFmtId="49" fontId="39" fillId="0" borderId="35" xfId="0" applyNumberFormat="1" applyFont="1" applyFill="1" applyBorder="1" applyAlignment="1">
      <alignment horizontal="left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36" fillId="0" borderId="44" xfId="0" applyNumberFormat="1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/>
    <xf numFmtId="49" fontId="45" fillId="0" borderId="19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58" fillId="26" borderId="42" xfId="66" applyNumberFormat="1" applyFont="1" applyFill="1" applyBorder="1" applyAlignment="1">
      <alignment horizontal="center" vertical="center"/>
    </xf>
    <xf numFmtId="0" fontId="58" fillId="26" borderId="56" xfId="66" applyNumberFormat="1" applyFont="1" applyFill="1" applyBorder="1" applyAlignment="1">
      <alignment horizontal="center" vertical="center"/>
    </xf>
    <xf numFmtId="0" fontId="58" fillId="26" borderId="122" xfId="66" applyNumberFormat="1" applyFont="1" applyFill="1" applyBorder="1" applyAlignment="1">
      <alignment horizontal="center" vertical="center"/>
    </xf>
    <xf numFmtId="49" fontId="58" fillId="31" borderId="42" xfId="64" applyNumberFormat="1" applyFont="1" applyFill="1" applyBorder="1" applyAlignment="1">
      <alignment horizontal="center" vertical="center" wrapText="1"/>
    </xf>
    <xf numFmtId="49" fontId="58" fillId="31" borderId="56" xfId="64" applyNumberFormat="1" applyFont="1" applyFill="1" applyBorder="1" applyAlignment="1">
      <alignment horizontal="center" vertical="center" wrapText="1"/>
    </xf>
    <xf numFmtId="49" fontId="58" fillId="31" borderId="122" xfId="64" applyNumberFormat="1" applyFont="1" applyFill="1" applyBorder="1" applyAlignment="1">
      <alignment horizontal="center" vertical="center" wrapText="1"/>
    </xf>
    <xf numFmtId="0" fontId="0" fillId="30" borderId="99" xfId="0" applyFont="1" applyFill="1" applyBorder="1" applyAlignment="1">
      <alignment vertical="center"/>
    </xf>
    <xf numFmtId="0" fontId="36" fillId="30" borderId="4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49" fontId="41" fillId="0" borderId="27" xfId="0" applyNumberFormat="1" applyFont="1" applyFill="1" applyBorder="1" applyAlignment="1">
      <alignment horizontal="left" vertical="center" wrapText="1"/>
    </xf>
    <xf numFmtId="49" fontId="58" fillId="0" borderId="58" xfId="0" applyNumberFormat="1" applyFont="1" applyFill="1" applyBorder="1" applyAlignment="1">
      <alignment horizontal="center" vertical="center"/>
    </xf>
    <xf numFmtId="49" fontId="58" fillId="0" borderId="75" xfId="0" applyNumberFormat="1" applyFont="1" applyFill="1" applyBorder="1" applyAlignment="1">
      <alignment horizontal="center" vertical="center"/>
    </xf>
    <xf numFmtId="49" fontId="58" fillId="0" borderId="67" xfId="0" applyNumberFormat="1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/>
    </xf>
    <xf numFmtId="0" fontId="58" fillId="0" borderId="67" xfId="0" applyFont="1" applyFill="1" applyBorder="1" applyAlignment="1">
      <alignment horizontal="center"/>
    </xf>
    <xf numFmtId="49" fontId="58" fillId="0" borderId="67" xfId="0" applyNumberFormat="1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 vertical="center"/>
    </xf>
    <xf numFmtId="49" fontId="58" fillId="0" borderId="75" xfId="0" quotePrefix="1" applyNumberFormat="1" applyFont="1" applyFill="1" applyBorder="1" applyAlignment="1">
      <alignment horizontal="center" vertical="center"/>
    </xf>
    <xf numFmtId="49" fontId="58" fillId="0" borderId="67" xfId="0" quotePrefix="1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49" fontId="58" fillId="0" borderId="19" xfId="0" applyNumberFormat="1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 textRotation="90"/>
    </xf>
    <xf numFmtId="0" fontId="60" fillId="0" borderId="17" xfId="0" applyFont="1" applyFill="1" applyBorder="1" applyAlignment="1">
      <alignment horizontal="center" vertical="center" textRotation="90"/>
    </xf>
  </cellXfs>
  <cellStyles count="9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Buena" xfId="45"/>
    <cellStyle name="Cálculo" xfId="46"/>
    <cellStyle name="Celda de comprobación" xfId="47"/>
    <cellStyle name="Celda vinculada" xfId="48"/>
    <cellStyle name="Dziesiętny" xfId="49" builtinId="3"/>
    <cellStyle name="Eingabe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rgebnis" xfId="59"/>
    <cellStyle name="Erklärender Text" xfId="60"/>
    <cellStyle name="Gut" xfId="61"/>
    <cellStyle name="Incorrecto" xfId="62"/>
    <cellStyle name="Neutral" xfId="63"/>
    <cellStyle name="Normale 2" xfId="64"/>
    <cellStyle name="Normale 2_Poland_NP-Proposal_2011-2013_Tables_EK" xfId="65"/>
    <cellStyle name="Normale 3" xfId="66"/>
    <cellStyle name="Normale 3_Poland_NP-Proposal_2011-2013_Tables_EK" xfId="67"/>
    <cellStyle name="Normale_Guidelines_NP-Proposals_Standard-Tables_Version-2006_Final" xfId="68"/>
    <cellStyle name="Normalny" xfId="0" builtinId="0"/>
    <cellStyle name="Normalny_Arkusz1" xfId="69"/>
    <cellStyle name="Normalny_Arkusz1_1" xfId="70"/>
    <cellStyle name="Normalny_Arkusz1_III_C_6" xfId="71"/>
    <cellStyle name="Normalny_III_C_1" xfId="72"/>
    <cellStyle name="Normalny_III_C_6" xfId="73"/>
    <cellStyle name="Notas" xfId="74"/>
    <cellStyle name="Notiz" xfId="75"/>
    <cellStyle name="Procentowy" xfId="76" builtinId="5"/>
    <cellStyle name="Salida" xfId="77"/>
    <cellStyle name="Schlecht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  <cellStyle name="Überschrift" xfId="86"/>
    <cellStyle name="Überschrift 1" xfId="87"/>
    <cellStyle name="Überschrift 2" xfId="88"/>
    <cellStyle name="Überschrift 3" xfId="89"/>
    <cellStyle name="Überschrift 4" xfId="90"/>
    <cellStyle name="Verknüpfte Zelle" xfId="91"/>
    <cellStyle name="Warnender Text" xfId="92"/>
    <cellStyle name="Zelle überprüfen" xfId="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Normal="100" zoomScaleSheetLayoutView="100" workbookViewId="0">
      <selection activeCell="B33" sqref="B33"/>
    </sheetView>
  </sheetViews>
  <sheetFormatPr defaultColWidth="11.42578125" defaultRowHeight="12.75"/>
  <cols>
    <col min="1" max="1" width="7.7109375" style="470" customWidth="1"/>
    <col min="2" max="2" width="55.42578125" style="470" customWidth="1"/>
    <col min="3" max="4" width="18.7109375" style="470" customWidth="1"/>
    <col min="5" max="5" width="16.7109375" style="470" customWidth="1"/>
    <col min="6" max="6" width="18.28515625" style="470" customWidth="1"/>
    <col min="7" max="7" width="12.7109375" style="470" customWidth="1"/>
    <col min="8" max="8" width="13.140625" style="470" customWidth="1"/>
    <col min="9" max="9" width="13.28515625" style="470" customWidth="1"/>
    <col min="10" max="16384" width="11.42578125" style="470"/>
  </cols>
  <sheetData>
    <row r="1" spans="1:10" ht="19.149999999999999" customHeight="1">
      <c r="A1" s="892" t="s">
        <v>0</v>
      </c>
      <c r="B1" s="892"/>
      <c r="C1" s="892"/>
      <c r="D1" s="892"/>
      <c r="G1" s="893"/>
      <c r="H1" s="894" t="s">
        <v>1</v>
      </c>
      <c r="I1" s="469" t="s">
        <v>542</v>
      </c>
    </row>
    <row r="2" spans="1:10" ht="23.1" customHeight="1" thickBot="1">
      <c r="A2" s="892"/>
      <c r="B2" s="892"/>
      <c r="C2" s="892"/>
      <c r="D2" s="892"/>
      <c r="G2" s="893"/>
      <c r="H2" s="894" t="s">
        <v>2</v>
      </c>
      <c r="I2" s="469" t="s">
        <v>691</v>
      </c>
    </row>
    <row r="3" spans="1:10" ht="47.1" customHeight="1" thickBot="1">
      <c r="A3" s="517" t="s">
        <v>3</v>
      </c>
      <c r="B3" s="895" t="s">
        <v>4</v>
      </c>
      <c r="C3" s="895" t="s">
        <v>5</v>
      </c>
      <c r="D3" s="895" t="s">
        <v>6</v>
      </c>
      <c r="E3" s="895" t="s">
        <v>7</v>
      </c>
      <c r="F3" s="895" t="s">
        <v>8</v>
      </c>
      <c r="G3" s="895" t="s">
        <v>9</v>
      </c>
      <c r="H3" s="895" t="s">
        <v>10</v>
      </c>
      <c r="I3" s="895" t="s">
        <v>11</v>
      </c>
      <c r="J3" s="520" t="s">
        <v>541</v>
      </c>
    </row>
    <row r="4" spans="1:10">
      <c r="A4" s="896" t="s">
        <v>345</v>
      </c>
      <c r="B4" s="897" t="s">
        <v>780</v>
      </c>
      <c r="C4" s="898" t="s">
        <v>13</v>
      </c>
      <c r="D4" s="898">
        <v>2010</v>
      </c>
      <c r="E4" s="896"/>
      <c r="F4" s="896"/>
      <c r="G4" s="896" t="s">
        <v>12</v>
      </c>
      <c r="H4" s="896" t="s">
        <v>117</v>
      </c>
      <c r="I4" s="896" t="s">
        <v>117</v>
      </c>
    </row>
    <row r="5" spans="1:10" ht="13.15" customHeight="1">
      <c r="A5" s="896" t="s">
        <v>345</v>
      </c>
      <c r="B5" s="897" t="s">
        <v>779</v>
      </c>
      <c r="C5" s="898" t="s">
        <v>13</v>
      </c>
      <c r="D5" s="898">
        <v>2010</v>
      </c>
      <c r="E5" s="896"/>
      <c r="F5" s="896"/>
      <c r="G5" s="896" t="s">
        <v>12</v>
      </c>
      <c r="H5" s="896" t="s">
        <v>117</v>
      </c>
      <c r="I5" s="896" t="s">
        <v>117</v>
      </c>
    </row>
    <row r="6" spans="1:10">
      <c r="A6" s="896" t="s">
        <v>345</v>
      </c>
      <c r="B6" s="899" t="s">
        <v>781</v>
      </c>
      <c r="C6" s="898" t="s">
        <v>13</v>
      </c>
      <c r="D6" s="898">
        <v>2010</v>
      </c>
      <c r="E6" s="900"/>
      <c r="F6" s="900"/>
      <c r="G6" s="896" t="s">
        <v>12</v>
      </c>
      <c r="H6" s="896" t="s">
        <v>117</v>
      </c>
      <c r="I6" s="896" t="s">
        <v>117</v>
      </c>
    </row>
    <row r="7" spans="1:10">
      <c r="A7" s="896" t="s">
        <v>345</v>
      </c>
      <c r="B7" s="900" t="s">
        <v>782</v>
      </c>
      <c r="C7" s="898" t="s">
        <v>13</v>
      </c>
      <c r="D7" s="898">
        <v>2010</v>
      </c>
      <c r="E7" s="900"/>
      <c r="F7" s="900"/>
      <c r="G7" s="896" t="s">
        <v>12</v>
      </c>
      <c r="H7" s="896" t="s">
        <v>117</v>
      </c>
      <c r="I7" s="896" t="s">
        <v>117</v>
      </c>
    </row>
    <row r="8" spans="1:10">
      <c r="A8" s="896" t="s">
        <v>345</v>
      </c>
      <c r="B8" s="900" t="s">
        <v>783</v>
      </c>
      <c r="C8" s="898" t="s">
        <v>13</v>
      </c>
      <c r="D8" s="898">
        <v>2010</v>
      </c>
      <c r="E8" s="900"/>
      <c r="F8" s="900"/>
      <c r="G8" s="896" t="s">
        <v>12</v>
      </c>
      <c r="H8" s="896" t="s">
        <v>117</v>
      </c>
      <c r="I8" s="896" t="s">
        <v>117</v>
      </c>
    </row>
    <row r="9" spans="1:10">
      <c r="A9" s="896" t="s">
        <v>345</v>
      </c>
      <c r="B9" s="900" t="s">
        <v>784</v>
      </c>
      <c r="C9" s="898" t="s">
        <v>13</v>
      </c>
      <c r="D9" s="898">
        <v>2010</v>
      </c>
      <c r="E9" s="900"/>
      <c r="F9" s="900"/>
      <c r="G9" s="896" t="s">
        <v>12</v>
      </c>
      <c r="H9" s="896" t="s">
        <v>117</v>
      </c>
      <c r="I9" s="896" t="s">
        <v>117</v>
      </c>
    </row>
    <row r="10" spans="1:10">
      <c r="A10" s="896" t="s">
        <v>345</v>
      </c>
      <c r="B10" s="900" t="s">
        <v>785</v>
      </c>
      <c r="C10" s="898" t="s">
        <v>13</v>
      </c>
      <c r="D10" s="898">
        <v>2010</v>
      </c>
      <c r="E10" s="900"/>
      <c r="F10" s="900"/>
      <c r="G10" s="896" t="s">
        <v>12</v>
      </c>
      <c r="H10" s="896" t="s">
        <v>117</v>
      </c>
      <c r="I10" s="896" t="s">
        <v>117</v>
      </c>
    </row>
    <row r="11" spans="1:10">
      <c r="A11" s="896" t="s">
        <v>345</v>
      </c>
      <c r="B11" s="900" t="s">
        <v>786</v>
      </c>
      <c r="C11" s="898" t="s">
        <v>13</v>
      </c>
      <c r="D11" s="898">
        <v>2010</v>
      </c>
      <c r="E11" s="900"/>
      <c r="F11" s="900"/>
      <c r="G11" s="896" t="s">
        <v>12</v>
      </c>
      <c r="H11" s="896" t="s">
        <v>117</v>
      </c>
      <c r="I11" s="896" t="s">
        <v>117</v>
      </c>
    </row>
    <row r="12" spans="1:10">
      <c r="A12" s="896" t="s">
        <v>345</v>
      </c>
      <c r="B12" s="900" t="s">
        <v>787</v>
      </c>
      <c r="C12" s="898" t="s">
        <v>13</v>
      </c>
      <c r="D12" s="898">
        <v>2010</v>
      </c>
      <c r="E12" s="900"/>
      <c r="F12" s="900"/>
      <c r="G12" s="896" t="s">
        <v>12</v>
      </c>
      <c r="H12" s="896" t="s">
        <v>117</v>
      </c>
      <c r="I12" s="896" t="s">
        <v>117</v>
      </c>
    </row>
    <row r="13" spans="1:10">
      <c r="A13" s="896" t="s">
        <v>345</v>
      </c>
      <c r="B13" s="900" t="s">
        <v>788</v>
      </c>
      <c r="C13" s="898" t="s">
        <v>13</v>
      </c>
      <c r="D13" s="898">
        <v>2010</v>
      </c>
      <c r="E13" s="900"/>
      <c r="F13" s="900"/>
      <c r="G13" s="896" t="s">
        <v>12</v>
      </c>
      <c r="H13" s="896" t="s">
        <v>117</v>
      </c>
      <c r="I13" s="896" t="s">
        <v>117</v>
      </c>
    </row>
    <row r="14" spans="1:10">
      <c r="A14" s="901" t="s">
        <v>345</v>
      </c>
      <c r="B14" s="902" t="s">
        <v>810</v>
      </c>
      <c r="C14" s="903" t="s">
        <v>13</v>
      </c>
      <c r="D14" s="902">
        <v>2010</v>
      </c>
      <c r="E14" s="902"/>
      <c r="F14" s="902"/>
      <c r="G14" s="904" t="s">
        <v>12</v>
      </c>
      <c r="H14" s="904" t="s">
        <v>117</v>
      </c>
      <c r="I14" s="905" t="s">
        <v>116</v>
      </c>
    </row>
    <row r="15" spans="1:10">
      <c r="A15" s="908" t="s">
        <v>853</v>
      </c>
      <c r="I15" s="550"/>
    </row>
    <row r="16" spans="1:10">
      <c r="A16" s="906"/>
      <c r="B16" s="907"/>
      <c r="C16" s="906"/>
      <c r="D16" s="906"/>
      <c r="E16" s="906"/>
      <c r="F16" s="906"/>
      <c r="G16" s="906"/>
      <c r="H16" s="906"/>
      <c r="I16" s="907"/>
    </row>
    <row r="17" spans="1:9">
      <c r="A17" s="906"/>
      <c r="B17" s="906"/>
      <c r="C17" s="906"/>
      <c r="D17" s="906"/>
      <c r="E17" s="906"/>
      <c r="F17" s="906"/>
      <c r="G17" s="906"/>
      <c r="H17" s="906"/>
      <c r="I17" s="907"/>
    </row>
    <row r="18" spans="1:9">
      <c r="A18" s="906"/>
      <c r="B18" s="906"/>
      <c r="C18" s="906"/>
      <c r="D18" s="906"/>
      <c r="E18" s="906"/>
      <c r="F18" s="906"/>
      <c r="G18" s="906"/>
      <c r="H18" s="906"/>
      <c r="I18" s="907"/>
    </row>
    <row r="19" spans="1:9">
      <c r="A19" s="906"/>
      <c r="B19" s="906"/>
      <c r="C19" s="906"/>
      <c r="D19" s="906"/>
      <c r="E19" s="906"/>
      <c r="F19" s="906"/>
      <c r="G19" s="906"/>
      <c r="H19" s="906"/>
      <c r="I19" s="907"/>
    </row>
    <row r="20" spans="1:9">
      <c r="A20" s="906"/>
      <c r="B20" s="906"/>
      <c r="C20" s="906"/>
      <c r="D20" s="906"/>
      <c r="E20" s="906"/>
      <c r="F20" s="906"/>
      <c r="G20" s="906"/>
      <c r="H20" s="906"/>
      <c r="I20" s="907"/>
    </row>
    <row r="21" spans="1:9">
      <c r="A21" s="906"/>
      <c r="B21" s="906"/>
      <c r="C21" s="906"/>
      <c r="D21" s="906"/>
      <c r="E21" s="906"/>
      <c r="F21" s="906"/>
      <c r="G21" s="906"/>
      <c r="H21" s="906"/>
      <c r="I21" s="907"/>
    </row>
    <row r="22" spans="1:9">
      <c r="A22" s="906"/>
      <c r="B22" s="906"/>
      <c r="C22" s="906"/>
      <c r="D22" s="906"/>
      <c r="E22" s="906"/>
      <c r="F22" s="906"/>
      <c r="G22" s="906"/>
      <c r="H22" s="906"/>
      <c r="I22" s="907"/>
    </row>
    <row r="23" spans="1:9">
      <c r="A23" s="906"/>
      <c r="B23" s="906"/>
      <c r="C23" s="906"/>
      <c r="D23" s="906"/>
      <c r="E23" s="906"/>
      <c r="F23" s="906"/>
      <c r="G23" s="906"/>
      <c r="H23" s="906"/>
      <c r="I23" s="907"/>
    </row>
    <row r="24" spans="1:9">
      <c r="I24" s="550"/>
    </row>
    <row r="25" spans="1:9">
      <c r="I25" s="550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52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SheetLayoutView="100" workbookViewId="0">
      <selection activeCell="L32" sqref="L32"/>
    </sheetView>
  </sheetViews>
  <sheetFormatPr defaultColWidth="11.5703125" defaultRowHeight="12.75"/>
  <cols>
    <col min="1" max="4" width="11.5703125" style="565" customWidth="1"/>
    <col min="5" max="5" width="19.42578125" style="565" customWidth="1"/>
    <col min="6" max="6" width="23" style="565" customWidth="1"/>
    <col min="7" max="7" width="21.85546875" style="565" customWidth="1"/>
    <col min="8" max="11" width="21.42578125" style="565" customWidth="1"/>
    <col min="12" max="12" width="14.7109375" style="565" customWidth="1"/>
    <col min="13" max="13" width="11.5703125" style="565" customWidth="1"/>
    <col min="14" max="14" width="21.42578125" style="565" customWidth="1"/>
    <col min="15" max="15" width="11.5703125" style="565" customWidth="1"/>
    <col min="16" max="16" width="13.85546875" style="470" customWidth="1"/>
    <col min="17" max="18" width="22" style="470" customWidth="1"/>
    <col min="19" max="20" width="16.42578125" style="470" customWidth="1"/>
    <col min="21" max="22" width="17.42578125" style="470" customWidth="1"/>
    <col min="23" max="23" width="22.85546875" style="470" customWidth="1"/>
    <col min="24" max="16384" width="11.5703125" style="470"/>
  </cols>
  <sheetData>
    <row r="1" spans="1:25" ht="15.75" customHeight="1">
      <c r="A1" s="755" t="s">
        <v>328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539"/>
      <c r="Q1" s="539"/>
      <c r="R1" s="756"/>
      <c r="S1" s="640" t="s">
        <v>1</v>
      </c>
      <c r="T1" s="757" t="s">
        <v>346</v>
      </c>
    </row>
    <row r="2" spans="1:25" ht="15.75" customHeigh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542"/>
      <c r="Q2" s="542"/>
      <c r="R2" s="759"/>
      <c r="S2" s="640" t="s">
        <v>2</v>
      </c>
      <c r="T2" s="757">
        <v>2010</v>
      </c>
    </row>
    <row r="3" spans="1:25" ht="12.95" customHeight="1">
      <c r="A3" s="945" t="s">
        <v>3</v>
      </c>
      <c r="B3" s="945" t="s">
        <v>147</v>
      </c>
      <c r="C3" s="945" t="s">
        <v>120</v>
      </c>
      <c r="D3" s="945" t="s">
        <v>16</v>
      </c>
      <c r="E3" s="945" t="s">
        <v>85</v>
      </c>
      <c r="F3" s="945" t="s">
        <v>148</v>
      </c>
      <c r="G3" s="945" t="s">
        <v>149</v>
      </c>
      <c r="H3" s="760"/>
      <c r="I3" s="760"/>
      <c r="J3" s="760"/>
      <c r="K3" s="760"/>
      <c r="L3" s="760"/>
      <c r="M3" s="946" t="s">
        <v>150</v>
      </c>
      <c r="N3" s="946"/>
      <c r="O3" s="946"/>
      <c r="P3" s="946"/>
      <c r="Q3" s="946"/>
      <c r="R3" s="946"/>
      <c r="S3" s="761"/>
      <c r="T3" s="478"/>
    </row>
    <row r="4" spans="1:25" ht="77.25" thickBot="1">
      <c r="A4" s="945"/>
      <c r="B4" s="945"/>
      <c r="C4" s="945"/>
      <c r="D4" s="945"/>
      <c r="E4" s="945"/>
      <c r="F4" s="945"/>
      <c r="G4" s="945"/>
      <c r="H4" s="762" t="s">
        <v>151</v>
      </c>
      <c r="I4" s="762" t="s">
        <v>152</v>
      </c>
      <c r="J4" s="762" t="s">
        <v>153</v>
      </c>
      <c r="K4" s="762" t="s">
        <v>154</v>
      </c>
      <c r="L4" s="763" t="s">
        <v>142</v>
      </c>
      <c r="M4" s="764" t="s">
        <v>155</v>
      </c>
      <c r="N4" s="765" t="s">
        <v>156</v>
      </c>
      <c r="O4" s="766" t="s">
        <v>157</v>
      </c>
      <c r="P4" s="765" t="s">
        <v>158</v>
      </c>
      <c r="Q4" s="765" t="s">
        <v>159</v>
      </c>
      <c r="R4" s="765" t="s">
        <v>160</v>
      </c>
      <c r="S4" s="766" t="s">
        <v>161</v>
      </c>
      <c r="T4" s="766" t="s">
        <v>162</v>
      </c>
      <c r="U4" s="550"/>
      <c r="V4" s="550"/>
    </row>
    <row r="5" spans="1:25" s="644" customFormat="1">
      <c r="A5" s="545" t="s">
        <v>345</v>
      </c>
      <c r="B5" s="545" t="s">
        <v>345</v>
      </c>
      <c r="C5" s="553">
        <v>2010</v>
      </c>
      <c r="D5" s="767" t="s">
        <v>114</v>
      </c>
      <c r="E5" s="545" t="s">
        <v>442</v>
      </c>
      <c r="F5" s="545" t="s">
        <v>446</v>
      </c>
      <c r="G5" s="545">
        <v>1</v>
      </c>
      <c r="H5" s="545" t="s">
        <v>447</v>
      </c>
      <c r="I5" s="553" t="s">
        <v>116</v>
      </c>
      <c r="J5" s="537">
        <v>600</v>
      </c>
      <c r="K5" s="553" t="s">
        <v>704</v>
      </c>
      <c r="L5" s="545" t="s">
        <v>100</v>
      </c>
      <c r="M5" s="554"/>
      <c r="N5" s="554"/>
      <c r="O5" s="768">
        <v>212</v>
      </c>
      <c r="P5" s="769">
        <v>0.1</v>
      </c>
      <c r="Q5" s="554"/>
      <c r="R5" s="554"/>
      <c r="S5" s="770">
        <f>O5+Q5</f>
        <v>212</v>
      </c>
      <c r="T5" s="770" t="s">
        <v>793</v>
      </c>
      <c r="U5" s="550"/>
      <c r="V5" s="550"/>
    </row>
    <row r="6" spans="1:25">
      <c r="A6" s="545" t="s">
        <v>345</v>
      </c>
      <c r="B6" s="545" t="s">
        <v>345</v>
      </c>
      <c r="C6" s="545">
        <v>2010</v>
      </c>
      <c r="D6" s="545" t="s">
        <v>114</v>
      </c>
      <c r="E6" s="545" t="s">
        <v>423</v>
      </c>
      <c r="F6" s="771" t="s">
        <v>176</v>
      </c>
      <c r="G6" s="545">
        <v>1</v>
      </c>
      <c r="H6" s="545" t="s">
        <v>447</v>
      </c>
      <c r="I6" s="553" t="s">
        <v>116</v>
      </c>
      <c r="J6" s="545">
        <v>4000</v>
      </c>
      <c r="K6" s="545" t="s">
        <v>704</v>
      </c>
      <c r="L6" s="545" t="s">
        <v>146</v>
      </c>
      <c r="M6" s="546"/>
      <c r="N6" s="546" t="s">
        <v>704</v>
      </c>
      <c r="O6" s="546">
        <v>2602</v>
      </c>
      <c r="P6" s="769" t="s">
        <v>790</v>
      </c>
      <c r="Q6" s="769">
        <v>84</v>
      </c>
      <c r="R6" s="769" t="s">
        <v>790</v>
      </c>
      <c r="S6" s="770">
        <f t="shared" ref="S6:S20" si="0">O6+Q6</f>
        <v>2686</v>
      </c>
      <c r="T6" s="769" t="s">
        <v>803</v>
      </c>
      <c r="U6" s="550"/>
      <c r="V6" s="550"/>
    </row>
    <row r="7" spans="1:25">
      <c r="A7" s="545" t="s">
        <v>345</v>
      </c>
      <c r="B7" s="545" t="s">
        <v>345</v>
      </c>
      <c r="C7" s="553">
        <v>2010</v>
      </c>
      <c r="D7" s="556" t="s">
        <v>114</v>
      </c>
      <c r="E7" s="545" t="s">
        <v>423</v>
      </c>
      <c r="F7" s="771" t="s">
        <v>448</v>
      </c>
      <c r="G7" s="546">
        <v>2</v>
      </c>
      <c r="H7" s="545" t="s">
        <v>447</v>
      </c>
      <c r="I7" s="553" t="s">
        <v>116</v>
      </c>
      <c r="J7" s="546">
        <v>3000</v>
      </c>
      <c r="K7" s="545" t="s">
        <v>704</v>
      </c>
      <c r="L7" s="545" t="s">
        <v>146</v>
      </c>
      <c r="M7" s="546"/>
      <c r="N7" s="546" t="s">
        <v>704</v>
      </c>
      <c r="O7" s="546">
        <v>2793</v>
      </c>
      <c r="P7" s="769" t="s">
        <v>791</v>
      </c>
      <c r="Q7" s="769">
        <v>500</v>
      </c>
      <c r="R7" s="769" t="s">
        <v>791</v>
      </c>
      <c r="S7" s="770">
        <f t="shared" si="0"/>
        <v>3293</v>
      </c>
      <c r="T7" s="769" t="s">
        <v>804</v>
      </c>
      <c r="U7" s="550"/>
      <c r="V7" s="772"/>
      <c r="W7" s="565"/>
      <c r="X7" s="565"/>
      <c r="Y7" s="565"/>
    </row>
    <row r="8" spans="1:25">
      <c r="A8" s="545" t="s">
        <v>345</v>
      </c>
      <c r="B8" s="545" t="s">
        <v>345</v>
      </c>
      <c r="C8" s="545">
        <v>2010</v>
      </c>
      <c r="D8" s="559" t="s">
        <v>114</v>
      </c>
      <c r="E8" s="545" t="s">
        <v>523</v>
      </c>
      <c r="F8" s="771" t="s">
        <v>449</v>
      </c>
      <c r="G8" s="545">
        <v>1</v>
      </c>
      <c r="H8" s="545" t="s">
        <v>447</v>
      </c>
      <c r="I8" s="553" t="s">
        <v>116</v>
      </c>
      <c r="J8" s="545">
        <v>1500</v>
      </c>
      <c r="K8" s="545" t="s">
        <v>704</v>
      </c>
      <c r="L8" s="545" t="s">
        <v>146</v>
      </c>
      <c r="M8" s="546"/>
      <c r="N8" s="546" t="s">
        <v>704</v>
      </c>
      <c r="O8" s="546">
        <v>926</v>
      </c>
      <c r="P8" s="769" t="s">
        <v>792</v>
      </c>
      <c r="Q8" s="547">
        <v>13</v>
      </c>
      <c r="R8" s="769" t="s">
        <v>794</v>
      </c>
      <c r="S8" s="770">
        <f t="shared" si="0"/>
        <v>939</v>
      </c>
      <c r="T8" s="769" t="s">
        <v>802</v>
      </c>
      <c r="U8" s="550"/>
      <c r="V8" s="550"/>
    </row>
    <row r="9" spans="1:25" s="550" customFormat="1">
      <c r="A9" s="545" t="s">
        <v>345</v>
      </c>
      <c r="B9" s="545" t="s">
        <v>345</v>
      </c>
      <c r="C9" s="553">
        <v>2010</v>
      </c>
      <c r="D9" s="559" t="s">
        <v>114</v>
      </c>
      <c r="E9" s="556" t="s">
        <v>443</v>
      </c>
      <c r="F9" s="771" t="s">
        <v>450</v>
      </c>
      <c r="G9" s="545">
        <v>1</v>
      </c>
      <c r="H9" s="545" t="s">
        <v>447</v>
      </c>
      <c r="I9" s="553" t="s">
        <v>116</v>
      </c>
      <c r="J9" s="545">
        <v>300</v>
      </c>
      <c r="K9" s="545" t="s">
        <v>704</v>
      </c>
      <c r="L9" s="545" t="s">
        <v>146</v>
      </c>
      <c r="M9" s="545"/>
      <c r="N9" s="546" t="s">
        <v>704</v>
      </c>
      <c r="O9" s="546">
        <v>204</v>
      </c>
      <c r="P9" s="769" t="s">
        <v>800</v>
      </c>
      <c r="Q9" s="547">
        <v>673</v>
      </c>
      <c r="R9" s="769" t="s">
        <v>800</v>
      </c>
      <c r="S9" s="770">
        <f t="shared" si="0"/>
        <v>877</v>
      </c>
      <c r="T9" s="769" t="s">
        <v>801</v>
      </c>
    </row>
    <row r="10" spans="1:25">
      <c r="A10" s="545" t="s">
        <v>345</v>
      </c>
      <c r="B10" s="545" t="s">
        <v>345</v>
      </c>
      <c r="C10" s="545">
        <v>2010</v>
      </c>
      <c r="D10" s="559" t="s">
        <v>114</v>
      </c>
      <c r="E10" s="545" t="s">
        <v>423</v>
      </c>
      <c r="F10" s="545" t="s">
        <v>446</v>
      </c>
      <c r="G10" s="545">
        <v>1</v>
      </c>
      <c r="H10" s="545" t="s">
        <v>447</v>
      </c>
      <c r="I10" s="553" t="s">
        <v>116</v>
      </c>
      <c r="J10" s="545">
        <v>200</v>
      </c>
      <c r="K10" s="545" t="s">
        <v>704</v>
      </c>
      <c r="L10" s="545" t="s">
        <v>146</v>
      </c>
      <c r="M10" s="546"/>
      <c r="N10" s="546" t="s">
        <v>704</v>
      </c>
      <c r="O10" s="546">
        <v>193</v>
      </c>
      <c r="P10" s="769" t="s">
        <v>789</v>
      </c>
      <c r="Q10" s="547"/>
      <c r="R10" s="769" t="s">
        <v>793</v>
      </c>
      <c r="S10" s="770">
        <f t="shared" si="0"/>
        <v>193</v>
      </c>
      <c r="T10" s="769" t="s">
        <v>793</v>
      </c>
      <c r="U10" s="550"/>
      <c r="V10" s="550"/>
    </row>
    <row r="11" spans="1:25">
      <c r="A11" s="545" t="s">
        <v>345</v>
      </c>
      <c r="B11" s="545" t="s">
        <v>345</v>
      </c>
      <c r="C11" s="553">
        <v>2010</v>
      </c>
      <c r="D11" s="545" t="s">
        <v>114</v>
      </c>
      <c r="E11" s="546" t="s">
        <v>421</v>
      </c>
      <c r="F11" s="771" t="s">
        <v>176</v>
      </c>
      <c r="G11" s="545">
        <v>1</v>
      </c>
      <c r="H11" s="545" t="s">
        <v>447</v>
      </c>
      <c r="I11" s="553" t="s">
        <v>116</v>
      </c>
      <c r="J11" s="545">
        <v>6000</v>
      </c>
      <c r="K11" s="545" t="s">
        <v>704</v>
      </c>
      <c r="L11" s="545" t="s">
        <v>146</v>
      </c>
      <c r="M11" s="545"/>
      <c r="N11" s="546" t="s">
        <v>704</v>
      </c>
      <c r="O11" s="546">
        <v>26273</v>
      </c>
      <c r="P11" s="769" t="s">
        <v>794</v>
      </c>
      <c r="Q11" s="547">
        <v>7038</v>
      </c>
      <c r="R11" s="769" t="s">
        <v>794</v>
      </c>
      <c r="S11" s="770">
        <f t="shared" si="0"/>
        <v>33311</v>
      </c>
      <c r="T11" s="769" t="s">
        <v>807</v>
      </c>
      <c r="U11" s="550"/>
      <c r="V11" s="550"/>
    </row>
    <row r="12" spans="1:25">
      <c r="A12" s="546" t="s">
        <v>345</v>
      </c>
      <c r="B12" s="546" t="s">
        <v>345</v>
      </c>
      <c r="C12" s="545">
        <v>2010</v>
      </c>
      <c r="D12" s="561" t="s">
        <v>114</v>
      </c>
      <c r="E12" s="556" t="s">
        <v>421</v>
      </c>
      <c r="F12" s="771" t="s">
        <v>448</v>
      </c>
      <c r="G12" s="546">
        <v>2</v>
      </c>
      <c r="H12" s="545" t="s">
        <v>447</v>
      </c>
      <c r="I12" s="553" t="s">
        <v>116</v>
      </c>
      <c r="J12" s="546">
        <v>4500</v>
      </c>
      <c r="K12" s="545" t="s">
        <v>704</v>
      </c>
      <c r="L12" s="545" t="s">
        <v>146</v>
      </c>
      <c r="M12" s="545"/>
      <c r="N12" s="546" t="s">
        <v>704</v>
      </c>
      <c r="O12" s="546">
        <v>8840</v>
      </c>
      <c r="P12" s="769" t="s">
        <v>795</v>
      </c>
      <c r="Q12" s="547">
        <v>3048</v>
      </c>
      <c r="R12" s="769" t="s">
        <v>791</v>
      </c>
      <c r="S12" s="770">
        <f t="shared" si="0"/>
        <v>11888</v>
      </c>
      <c r="T12" s="769" t="s">
        <v>805</v>
      </c>
      <c r="U12" s="550"/>
      <c r="V12" s="550"/>
    </row>
    <row r="13" spans="1:25">
      <c r="A13" s="545" t="s">
        <v>345</v>
      </c>
      <c r="B13" s="545" t="s">
        <v>345</v>
      </c>
      <c r="C13" s="553">
        <v>2010</v>
      </c>
      <c r="D13" s="559" t="s">
        <v>114</v>
      </c>
      <c r="E13" s="556" t="s">
        <v>421</v>
      </c>
      <c r="F13" s="771" t="s">
        <v>449</v>
      </c>
      <c r="G13" s="545">
        <v>1</v>
      </c>
      <c r="H13" s="545" t="s">
        <v>447</v>
      </c>
      <c r="I13" s="553" t="s">
        <v>116</v>
      </c>
      <c r="J13" s="545">
        <v>5100</v>
      </c>
      <c r="K13" s="545" t="s">
        <v>704</v>
      </c>
      <c r="L13" s="545" t="s">
        <v>146</v>
      </c>
      <c r="M13" s="545"/>
      <c r="N13" s="546" t="s">
        <v>704</v>
      </c>
      <c r="O13" s="546">
        <v>12220</v>
      </c>
      <c r="P13" s="769" t="s">
        <v>790</v>
      </c>
      <c r="Q13" s="547">
        <v>760</v>
      </c>
      <c r="R13" s="769" t="s">
        <v>790</v>
      </c>
      <c r="S13" s="770">
        <f t="shared" si="0"/>
        <v>12980</v>
      </c>
      <c r="T13" s="769" t="s">
        <v>806</v>
      </c>
      <c r="U13" s="550"/>
      <c r="V13" s="550"/>
    </row>
    <row r="14" spans="1:25" s="550" customFormat="1">
      <c r="A14" s="545" t="s">
        <v>345</v>
      </c>
      <c r="B14" s="545" t="s">
        <v>345</v>
      </c>
      <c r="C14" s="545">
        <v>2010</v>
      </c>
      <c r="D14" s="767" t="s">
        <v>114</v>
      </c>
      <c r="E14" s="556" t="s">
        <v>421</v>
      </c>
      <c r="F14" s="771" t="s">
        <v>450</v>
      </c>
      <c r="G14" s="545">
        <v>1</v>
      </c>
      <c r="H14" s="545" t="s">
        <v>447</v>
      </c>
      <c r="I14" s="553" t="s">
        <v>116</v>
      </c>
      <c r="J14" s="546">
        <v>2600</v>
      </c>
      <c r="K14" s="545" t="s">
        <v>704</v>
      </c>
      <c r="L14" s="545" t="s">
        <v>146</v>
      </c>
      <c r="M14" s="545"/>
      <c r="N14" s="546" t="s">
        <v>704</v>
      </c>
      <c r="O14" s="546">
        <v>15442</v>
      </c>
      <c r="P14" s="769" t="s">
        <v>796</v>
      </c>
      <c r="Q14" s="547">
        <v>1979</v>
      </c>
      <c r="R14" s="769" t="s">
        <v>794</v>
      </c>
      <c r="S14" s="770">
        <f t="shared" si="0"/>
        <v>17421</v>
      </c>
      <c r="T14" s="769" t="s">
        <v>807</v>
      </c>
    </row>
    <row r="15" spans="1:25">
      <c r="A15" s="545" t="s">
        <v>345</v>
      </c>
      <c r="B15" s="545" t="s">
        <v>345</v>
      </c>
      <c r="C15" s="553">
        <v>2010</v>
      </c>
      <c r="D15" s="767" t="s">
        <v>114</v>
      </c>
      <c r="E15" s="556" t="s">
        <v>421</v>
      </c>
      <c r="F15" s="545" t="s">
        <v>446</v>
      </c>
      <c r="G15" s="545">
        <v>1</v>
      </c>
      <c r="H15" s="545" t="s">
        <v>447</v>
      </c>
      <c r="I15" s="553" t="s">
        <v>116</v>
      </c>
      <c r="J15" s="545">
        <v>200</v>
      </c>
      <c r="K15" s="545" t="s">
        <v>704</v>
      </c>
      <c r="L15" s="545" t="s">
        <v>100</v>
      </c>
      <c r="M15" s="546"/>
      <c r="N15" s="546" t="s">
        <v>704</v>
      </c>
      <c r="O15" s="546">
        <v>201</v>
      </c>
      <c r="P15" s="769" t="s">
        <v>797</v>
      </c>
      <c r="Q15" s="547"/>
      <c r="R15" s="769" t="s">
        <v>791</v>
      </c>
      <c r="S15" s="770">
        <f t="shared" si="0"/>
        <v>201</v>
      </c>
      <c r="T15" s="769" t="s">
        <v>808</v>
      </c>
      <c r="U15" s="550"/>
      <c r="V15" s="550"/>
    </row>
    <row r="16" spans="1:25">
      <c r="A16" s="545" t="s">
        <v>345</v>
      </c>
      <c r="B16" s="545" t="s">
        <v>345</v>
      </c>
      <c r="C16" s="545">
        <v>2010</v>
      </c>
      <c r="D16" s="767" t="s">
        <v>114</v>
      </c>
      <c r="E16" s="556" t="s">
        <v>421</v>
      </c>
      <c r="F16" s="545" t="s">
        <v>451</v>
      </c>
      <c r="G16" s="545">
        <v>1</v>
      </c>
      <c r="H16" s="545" t="s">
        <v>447</v>
      </c>
      <c r="I16" s="553" t="s">
        <v>116</v>
      </c>
      <c r="J16" s="545">
        <v>300</v>
      </c>
      <c r="K16" s="545" t="s">
        <v>704</v>
      </c>
      <c r="L16" s="545" t="s">
        <v>100</v>
      </c>
      <c r="M16" s="546"/>
      <c r="N16" s="546" t="s">
        <v>704</v>
      </c>
      <c r="O16" s="546">
        <v>828</v>
      </c>
      <c r="P16" s="769">
        <v>0.09</v>
      </c>
      <c r="Q16" s="547">
        <v>32</v>
      </c>
      <c r="R16" s="769"/>
      <c r="S16" s="770">
        <f t="shared" si="0"/>
        <v>860</v>
      </c>
      <c r="T16" s="769"/>
      <c r="U16" s="550"/>
      <c r="V16" s="550"/>
    </row>
    <row r="17" spans="1:22">
      <c r="A17" s="545" t="s">
        <v>345</v>
      </c>
      <c r="B17" s="545" t="s">
        <v>345</v>
      </c>
      <c r="C17" s="553">
        <v>2010</v>
      </c>
      <c r="D17" s="767" t="s">
        <v>114</v>
      </c>
      <c r="E17" s="556" t="s">
        <v>421</v>
      </c>
      <c r="F17" s="545" t="s">
        <v>452</v>
      </c>
      <c r="G17" s="545">
        <v>2</v>
      </c>
      <c r="H17" s="545" t="s">
        <v>447</v>
      </c>
      <c r="I17" s="553" t="s">
        <v>116</v>
      </c>
      <c r="J17" s="545">
        <v>1000</v>
      </c>
      <c r="K17" s="545" t="s">
        <v>704</v>
      </c>
      <c r="L17" s="545" t="s">
        <v>100</v>
      </c>
      <c r="M17" s="546"/>
      <c r="N17" s="546" t="s">
        <v>704</v>
      </c>
      <c r="O17" s="546">
        <v>443</v>
      </c>
      <c r="P17" s="769">
        <v>0.05</v>
      </c>
      <c r="Q17" s="547"/>
      <c r="R17" s="769"/>
      <c r="S17" s="770">
        <f t="shared" si="0"/>
        <v>443</v>
      </c>
      <c r="T17" s="769"/>
      <c r="U17" s="550"/>
      <c r="V17" s="550"/>
    </row>
    <row r="18" spans="1:22">
      <c r="A18" s="545" t="s">
        <v>345</v>
      </c>
      <c r="B18" s="545" t="s">
        <v>345</v>
      </c>
      <c r="C18" s="545">
        <v>2010</v>
      </c>
      <c r="D18" s="767" t="s">
        <v>114</v>
      </c>
      <c r="E18" s="545" t="s">
        <v>444</v>
      </c>
      <c r="F18" s="771" t="s">
        <v>453</v>
      </c>
      <c r="G18" s="546">
        <v>2</v>
      </c>
      <c r="H18" s="545" t="s">
        <v>447</v>
      </c>
      <c r="I18" s="553" t="s">
        <v>116</v>
      </c>
      <c r="J18" s="546">
        <v>200</v>
      </c>
      <c r="K18" s="545" t="s">
        <v>704</v>
      </c>
      <c r="L18" s="545" t="s">
        <v>100</v>
      </c>
      <c r="M18" s="546"/>
      <c r="N18" s="546" t="s">
        <v>704</v>
      </c>
      <c r="O18" s="773">
        <v>111</v>
      </c>
      <c r="P18" s="774" t="s">
        <v>798</v>
      </c>
      <c r="Q18" s="775">
        <v>23</v>
      </c>
      <c r="R18" s="769" t="s">
        <v>791</v>
      </c>
      <c r="S18" s="770">
        <f t="shared" si="0"/>
        <v>134</v>
      </c>
      <c r="T18" s="769" t="s">
        <v>808</v>
      </c>
      <c r="U18" s="550"/>
      <c r="V18" s="550"/>
    </row>
    <row r="19" spans="1:22">
      <c r="A19" s="545" t="s">
        <v>345</v>
      </c>
      <c r="B19" s="545" t="s">
        <v>345</v>
      </c>
      <c r="C19" s="553">
        <v>2010</v>
      </c>
      <c r="D19" s="767" t="s">
        <v>114</v>
      </c>
      <c r="E19" s="545" t="s">
        <v>445</v>
      </c>
      <c r="F19" s="771" t="s">
        <v>163</v>
      </c>
      <c r="G19" s="546">
        <v>2</v>
      </c>
      <c r="H19" s="545" t="s">
        <v>447</v>
      </c>
      <c r="I19" s="553" t="s">
        <v>116</v>
      </c>
      <c r="J19" s="546">
        <v>200</v>
      </c>
      <c r="K19" s="545" t="s">
        <v>704</v>
      </c>
      <c r="L19" s="545" t="s">
        <v>100</v>
      </c>
      <c r="M19" s="546"/>
      <c r="N19" s="546" t="s">
        <v>704</v>
      </c>
      <c r="O19" s="546">
        <v>147</v>
      </c>
      <c r="P19" s="769" t="s">
        <v>799</v>
      </c>
      <c r="Q19" s="547">
        <v>126</v>
      </c>
      <c r="R19" s="769" t="s">
        <v>799</v>
      </c>
      <c r="S19" s="770">
        <f t="shared" si="0"/>
        <v>273</v>
      </c>
      <c r="T19" s="769" t="s">
        <v>809</v>
      </c>
      <c r="U19" s="550"/>
      <c r="V19" s="550"/>
    </row>
    <row r="20" spans="1:22">
      <c r="A20" s="545" t="s">
        <v>345</v>
      </c>
      <c r="B20" s="545" t="s">
        <v>345</v>
      </c>
      <c r="C20" s="545">
        <v>2010</v>
      </c>
      <c r="D20" s="545" t="s">
        <v>27</v>
      </c>
      <c r="E20" s="776" t="s">
        <v>399</v>
      </c>
      <c r="F20" s="771" t="s">
        <v>176</v>
      </c>
      <c r="G20" s="545">
        <v>1</v>
      </c>
      <c r="H20" s="545" t="s">
        <v>447</v>
      </c>
      <c r="I20" s="553" t="s">
        <v>116</v>
      </c>
      <c r="J20" s="545">
        <v>3000</v>
      </c>
      <c r="K20" s="545" t="s">
        <v>704</v>
      </c>
      <c r="L20" s="545" t="s">
        <v>100</v>
      </c>
      <c r="M20" s="546">
        <v>3984</v>
      </c>
      <c r="N20" s="546"/>
      <c r="O20" s="546"/>
      <c r="P20" s="769">
        <v>3.5999999999999997E-2</v>
      </c>
      <c r="Q20" s="547">
        <v>0</v>
      </c>
      <c r="R20" s="769">
        <v>0</v>
      </c>
      <c r="S20" s="770">
        <f t="shared" si="0"/>
        <v>0</v>
      </c>
      <c r="T20" s="769"/>
      <c r="U20" s="550"/>
      <c r="V20" s="550"/>
    </row>
    <row r="21" spans="1:22" s="644" customFormat="1">
      <c r="A21" s="545" t="s">
        <v>345</v>
      </c>
      <c r="B21" s="545" t="s">
        <v>345</v>
      </c>
      <c r="C21" s="553">
        <v>2010</v>
      </c>
      <c r="D21" s="545" t="s">
        <v>403</v>
      </c>
      <c r="E21" s="545" t="s">
        <v>184</v>
      </c>
      <c r="F21" s="771" t="s">
        <v>454</v>
      </c>
      <c r="G21" s="545">
        <v>1</v>
      </c>
      <c r="H21" s="545" t="s">
        <v>447</v>
      </c>
      <c r="I21" s="553" t="s">
        <v>116</v>
      </c>
      <c r="J21" s="545">
        <v>3000</v>
      </c>
      <c r="K21" s="553" t="s">
        <v>704</v>
      </c>
      <c r="L21" s="545" t="s">
        <v>100</v>
      </c>
      <c r="M21" s="546">
        <v>8636</v>
      </c>
      <c r="N21" s="546"/>
      <c r="O21" s="546"/>
      <c r="P21" s="769" t="s">
        <v>796</v>
      </c>
      <c r="Q21" s="547">
        <v>0</v>
      </c>
      <c r="R21" s="769">
        <v>0</v>
      </c>
      <c r="S21" s="770">
        <v>0</v>
      </c>
      <c r="T21" s="769">
        <v>0</v>
      </c>
      <c r="U21" s="550"/>
      <c r="V21" s="550"/>
    </row>
    <row r="22" spans="1:22" s="644" customFormat="1">
      <c r="A22" s="545" t="s">
        <v>811</v>
      </c>
      <c r="B22" s="545" t="s">
        <v>345</v>
      </c>
      <c r="C22" s="545">
        <v>2010</v>
      </c>
      <c r="D22" s="545" t="s">
        <v>433</v>
      </c>
      <c r="E22" s="545" t="s">
        <v>419</v>
      </c>
      <c r="F22" s="777" t="s">
        <v>455</v>
      </c>
      <c r="G22" s="545">
        <v>1</v>
      </c>
      <c r="H22" s="545" t="s">
        <v>447</v>
      </c>
      <c r="I22" s="553" t="s">
        <v>116</v>
      </c>
      <c r="J22" s="545">
        <v>2000</v>
      </c>
      <c r="K22" s="553" t="s">
        <v>704</v>
      </c>
      <c r="L22" s="545" t="s">
        <v>100</v>
      </c>
      <c r="M22" s="546" t="s">
        <v>704</v>
      </c>
      <c r="N22" s="546" t="s">
        <v>704</v>
      </c>
      <c r="O22" s="546" t="s">
        <v>704</v>
      </c>
      <c r="P22" s="546" t="s">
        <v>704</v>
      </c>
      <c r="Q22" s="546" t="s">
        <v>704</v>
      </c>
      <c r="R22" s="546" t="s">
        <v>704</v>
      </c>
      <c r="S22" s="546" t="s">
        <v>704</v>
      </c>
      <c r="T22" s="546" t="s">
        <v>704</v>
      </c>
      <c r="U22" s="550"/>
      <c r="V22" s="550"/>
    </row>
    <row r="23" spans="1:22" s="644" customFormat="1">
      <c r="A23" s="545" t="s">
        <v>811</v>
      </c>
      <c r="B23" s="545" t="s">
        <v>345</v>
      </c>
      <c r="C23" s="553">
        <v>2010</v>
      </c>
      <c r="D23" s="545" t="s">
        <v>433</v>
      </c>
      <c r="E23" s="545" t="s">
        <v>419</v>
      </c>
      <c r="F23" s="778" t="s">
        <v>456</v>
      </c>
      <c r="G23" s="545">
        <v>1</v>
      </c>
      <c r="H23" s="545" t="s">
        <v>447</v>
      </c>
      <c r="I23" s="553" t="s">
        <v>116</v>
      </c>
      <c r="J23" s="545">
        <v>2000</v>
      </c>
      <c r="K23" s="553" t="s">
        <v>704</v>
      </c>
      <c r="L23" s="545" t="s">
        <v>100</v>
      </c>
      <c r="M23" s="546" t="s">
        <v>704</v>
      </c>
      <c r="N23" s="546" t="s">
        <v>704</v>
      </c>
      <c r="O23" s="546" t="s">
        <v>704</v>
      </c>
      <c r="P23" s="546" t="s">
        <v>704</v>
      </c>
      <c r="Q23" s="546" t="s">
        <v>704</v>
      </c>
      <c r="R23" s="546" t="s">
        <v>704</v>
      </c>
      <c r="S23" s="546" t="s">
        <v>704</v>
      </c>
      <c r="T23" s="546" t="s">
        <v>704</v>
      </c>
      <c r="U23" s="550"/>
      <c r="V23" s="550"/>
    </row>
    <row r="24" spans="1:22" s="644" customFormat="1">
      <c r="A24" s="545" t="s">
        <v>811</v>
      </c>
      <c r="B24" s="545" t="s">
        <v>345</v>
      </c>
      <c r="C24" s="545">
        <v>2010</v>
      </c>
      <c r="D24" s="545" t="s">
        <v>433</v>
      </c>
      <c r="E24" s="779" t="s">
        <v>419</v>
      </c>
      <c r="F24" s="780" t="s">
        <v>457</v>
      </c>
      <c r="G24" s="545">
        <v>1</v>
      </c>
      <c r="H24" s="545" t="s">
        <v>447</v>
      </c>
      <c r="I24" s="553" t="s">
        <v>116</v>
      </c>
      <c r="J24" s="545">
        <v>2000</v>
      </c>
      <c r="K24" s="553" t="s">
        <v>704</v>
      </c>
      <c r="L24" s="545" t="s">
        <v>100</v>
      </c>
      <c r="M24" s="546" t="s">
        <v>704</v>
      </c>
      <c r="N24" s="546" t="s">
        <v>704</v>
      </c>
      <c r="O24" s="546" t="s">
        <v>704</v>
      </c>
      <c r="P24" s="546" t="s">
        <v>704</v>
      </c>
      <c r="Q24" s="546" t="s">
        <v>704</v>
      </c>
      <c r="R24" s="546" t="s">
        <v>704</v>
      </c>
      <c r="S24" s="546" t="s">
        <v>704</v>
      </c>
      <c r="T24" s="546" t="s">
        <v>704</v>
      </c>
      <c r="U24" s="550"/>
      <c r="V24" s="550"/>
    </row>
    <row r="25" spans="1:22" s="644" customFormat="1">
      <c r="A25" s="545" t="s">
        <v>811</v>
      </c>
      <c r="B25" s="545" t="s">
        <v>345</v>
      </c>
      <c r="C25" s="553">
        <v>2010</v>
      </c>
      <c r="D25" s="545" t="s">
        <v>433</v>
      </c>
      <c r="E25" s="776" t="s">
        <v>419</v>
      </c>
      <c r="F25" s="772" t="s">
        <v>458</v>
      </c>
      <c r="G25" s="545">
        <v>1</v>
      </c>
      <c r="H25" s="545" t="s">
        <v>447</v>
      </c>
      <c r="I25" s="553" t="s">
        <v>116</v>
      </c>
      <c r="J25" s="545">
        <v>2000</v>
      </c>
      <c r="K25" s="553" t="s">
        <v>704</v>
      </c>
      <c r="L25" s="545" t="s">
        <v>100</v>
      </c>
      <c r="M25" s="546" t="s">
        <v>704</v>
      </c>
      <c r="N25" s="546" t="s">
        <v>704</v>
      </c>
      <c r="O25" s="546" t="s">
        <v>704</v>
      </c>
      <c r="P25" s="546" t="s">
        <v>704</v>
      </c>
      <c r="Q25" s="546" t="s">
        <v>704</v>
      </c>
      <c r="R25" s="546" t="s">
        <v>704</v>
      </c>
      <c r="S25" s="546" t="s">
        <v>704</v>
      </c>
      <c r="T25" s="546" t="s">
        <v>704</v>
      </c>
      <c r="U25" s="550"/>
      <c r="V25" s="550"/>
    </row>
    <row r="26" spans="1:22" s="550" customFormat="1">
      <c r="A26" s="546" t="s">
        <v>345</v>
      </c>
      <c r="B26" s="546" t="s">
        <v>345</v>
      </c>
      <c r="C26" s="545">
        <v>2010</v>
      </c>
      <c r="D26" s="545" t="s">
        <v>433</v>
      </c>
      <c r="E26" s="546" t="s">
        <v>536</v>
      </c>
      <c r="F26" s="546" t="s">
        <v>538</v>
      </c>
      <c r="G26" s="546">
        <v>1</v>
      </c>
      <c r="H26" s="546" t="s">
        <v>539</v>
      </c>
      <c r="I26" s="553" t="s">
        <v>116</v>
      </c>
      <c r="J26" s="546"/>
      <c r="K26" s="545" t="s">
        <v>704</v>
      </c>
      <c r="L26" s="545" t="s">
        <v>100</v>
      </c>
      <c r="M26" s="546">
        <v>6028</v>
      </c>
      <c r="N26" s="546"/>
      <c r="O26" s="546"/>
      <c r="P26" s="769">
        <v>0.12</v>
      </c>
      <c r="Q26" s="546" t="s">
        <v>704</v>
      </c>
      <c r="R26" s="546" t="s">
        <v>704</v>
      </c>
      <c r="S26" s="546">
        <v>6028</v>
      </c>
      <c r="T26" s="769">
        <v>0</v>
      </c>
    </row>
    <row r="27" spans="1:22" s="550" customFormat="1">
      <c r="A27" s="546" t="s">
        <v>345</v>
      </c>
      <c r="B27" s="546" t="s">
        <v>345</v>
      </c>
      <c r="C27" s="553">
        <v>2010</v>
      </c>
      <c r="D27" s="545" t="s">
        <v>433</v>
      </c>
      <c r="E27" s="546" t="s">
        <v>536</v>
      </c>
      <c r="F27" s="546" t="s">
        <v>457</v>
      </c>
      <c r="G27" s="546">
        <v>1</v>
      </c>
      <c r="H27" s="546" t="s">
        <v>539</v>
      </c>
      <c r="I27" s="553" t="s">
        <v>116</v>
      </c>
      <c r="J27" s="546"/>
      <c r="K27" s="545" t="s">
        <v>704</v>
      </c>
      <c r="L27" s="545" t="s">
        <v>100</v>
      </c>
      <c r="M27" s="546">
        <v>867</v>
      </c>
      <c r="N27" s="546"/>
      <c r="O27" s="546"/>
      <c r="P27" s="769">
        <v>0.1</v>
      </c>
      <c r="Q27" s="546" t="s">
        <v>704</v>
      </c>
      <c r="R27" s="546" t="s">
        <v>704</v>
      </c>
      <c r="S27" s="546">
        <v>867</v>
      </c>
      <c r="T27" s="769">
        <v>0</v>
      </c>
    </row>
    <row r="28" spans="1:22">
      <c r="A28" s="546"/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7"/>
      <c r="Q28" s="547"/>
      <c r="R28" s="547"/>
      <c r="S28" s="547"/>
      <c r="T28" s="769"/>
      <c r="U28" s="550"/>
      <c r="V28" s="550"/>
    </row>
    <row r="29" spans="1:22">
      <c r="A29" s="781" t="s">
        <v>812</v>
      </c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7"/>
      <c r="Q29" s="547"/>
      <c r="R29" s="547"/>
      <c r="S29" s="547"/>
      <c r="T29" s="769"/>
      <c r="U29" s="550"/>
      <c r="V29" s="550"/>
    </row>
    <row r="30" spans="1:22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7"/>
      <c r="Q30" s="547"/>
      <c r="R30" s="547"/>
      <c r="S30" s="547"/>
      <c r="T30" s="769"/>
      <c r="U30" s="550"/>
      <c r="V30" s="550"/>
    </row>
    <row r="31" spans="1:22">
      <c r="A31" s="546"/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7"/>
      <c r="Q31" s="547"/>
      <c r="R31" s="547"/>
      <c r="S31" s="547"/>
      <c r="T31" s="769"/>
      <c r="U31" s="550"/>
      <c r="V31" s="550"/>
    </row>
    <row r="32" spans="1:22">
      <c r="A32" s="546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7"/>
      <c r="Q32" s="547"/>
      <c r="R32" s="547"/>
      <c r="S32" s="547"/>
      <c r="T32" s="769"/>
      <c r="U32" s="550"/>
      <c r="V32" s="550"/>
    </row>
    <row r="33" spans="1:22">
      <c r="A33" s="546"/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7"/>
      <c r="Q33" s="547"/>
      <c r="R33" s="547"/>
      <c r="S33" s="547"/>
      <c r="T33" s="769"/>
      <c r="U33" s="550"/>
      <c r="V33" s="550"/>
    </row>
    <row r="34" spans="1:22">
      <c r="A34" s="782"/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546"/>
      <c r="N34" s="546"/>
      <c r="O34" s="546"/>
      <c r="P34" s="547"/>
      <c r="Q34" s="547"/>
      <c r="R34" s="547"/>
      <c r="S34" s="547"/>
      <c r="T34" s="769"/>
    </row>
    <row r="35" spans="1:22">
      <c r="A35" s="782"/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546"/>
      <c r="N35" s="546"/>
      <c r="O35" s="546"/>
      <c r="P35" s="547"/>
      <c r="Q35" s="547"/>
      <c r="R35" s="547"/>
      <c r="S35" s="547"/>
      <c r="T35" s="769"/>
    </row>
    <row r="36" spans="1:22">
      <c r="A36" s="782"/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546"/>
      <c r="N36" s="546"/>
      <c r="O36" s="546"/>
      <c r="P36" s="547"/>
      <c r="Q36" s="547"/>
      <c r="R36" s="547"/>
      <c r="S36" s="547"/>
      <c r="T36" s="769"/>
    </row>
    <row r="37" spans="1:22">
      <c r="A37" s="782"/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546"/>
      <c r="N37" s="546"/>
      <c r="O37" s="546"/>
      <c r="P37" s="547"/>
      <c r="Q37" s="547"/>
      <c r="R37" s="547"/>
      <c r="S37" s="547"/>
      <c r="T37" s="769"/>
    </row>
    <row r="38" spans="1:22">
      <c r="A38" s="782"/>
      <c r="B38" s="782"/>
      <c r="C38" s="782"/>
      <c r="D38" s="782"/>
      <c r="E38" s="782"/>
      <c r="F38" s="782"/>
      <c r="G38" s="782"/>
      <c r="H38" s="782"/>
      <c r="I38" s="782"/>
      <c r="J38" s="782"/>
      <c r="K38" s="782"/>
      <c r="L38" s="782"/>
      <c r="M38" s="546"/>
      <c r="N38" s="546"/>
      <c r="O38" s="546"/>
      <c r="P38" s="547"/>
      <c r="Q38" s="547"/>
      <c r="R38" s="547"/>
      <c r="S38" s="547"/>
      <c r="T38" s="769"/>
    </row>
    <row r="39" spans="1:22">
      <c r="A39" s="782"/>
      <c r="B39" s="782"/>
      <c r="C39" s="782"/>
      <c r="D39" s="782"/>
      <c r="E39" s="782"/>
      <c r="F39" s="782"/>
      <c r="G39" s="782"/>
      <c r="H39" s="782"/>
      <c r="I39" s="782"/>
      <c r="J39" s="782"/>
      <c r="K39" s="782"/>
      <c r="L39" s="782"/>
      <c r="M39" s="546"/>
      <c r="N39" s="546"/>
      <c r="O39" s="546"/>
      <c r="P39" s="547"/>
      <c r="Q39" s="547"/>
      <c r="R39" s="547"/>
      <c r="S39" s="547"/>
      <c r="T39" s="769"/>
    </row>
    <row r="40" spans="1:22">
      <c r="A40" s="782"/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546"/>
      <c r="N40" s="546"/>
      <c r="O40" s="546"/>
      <c r="P40" s="547"/>
      <c r="Q40" s="547"/>
      <c r="R40" s="547"/>
      <c r="S40" s="547"/>
      <c r="T40" s="769"/>
    </row>
  </sheetData>
  <mergeCells count="8">
    <mergeCell ref="G3:G4"/>
    <mergeCell ref="M3:R3"/>
    <mergeCell ref="A3:A4"/>
    <mergeCell ref="B3:B4"/>
    <mergeCell ref="C3:C4"/>
    <mergeCell ref="D3:D4"/>
    <mergeCell ref="E3:E4"/>
    <mergeCell ref="F3:F4"/>
  </mergeCells>
  <phoneticPr fontId="41" type="noConversion"/>
  <pageMargins left="0.78740157480314965" right="0.78740157480314965" top="1.0629921259842521" bottom="1.0629921259842521" header="0.78740157480314965" footer="0.78740157480314965"/>
  <pageSetup paperSize="9" scale="34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  <colBreaks count="1" manualBreakCount="1">
    <brk id="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0"/>
  <sheetViews>
    <sheetView view="pageBreakPreview" topLeftCell="A79" zoomScale="85" zoomScaleSheetLayoutView="100" workbookViewId="0">
      <selection activeCell="G7" sqref="G7"/>
    </sheetView>
  </sheetViews>
  <sheetFormatPr defaultColWidth="11.5703125" defaultRowHeight="12.75"/>
  <cols>
    <col min="1" max="4" width="11.5703125" style="623" customWidth="1"/>
    <col min="5" max="5" width="25.7109375" style="623" customWidth="1"/>
    <col min="6" max="6" width="11.5703125" style="623" customWidth="1"/>
    <col min="7" max="7" width="26" style="751" customWidth="1"/>
    <col min="8" max="8" width="11.5703125" style="754" customWidth="1"/>
    <col min="9" max="9" width="21.42578125" style="623" customWidth="1"/>
    <col min="10" max="10" width="14.5703125" style="623" customWidth="1"/>
    <col min="11" max="11" width="17" style="623" customWidth="1"/>
    <col min="12" max="13" width="22" style="623" customWidth="1"/>
    <col min="14" max="15" width="16.42578125" style="623" customWidth="1"/>
    <col min="16" max="17" width="17.42578125" style="623" customWidth="1"/>
    <col min="18" max="18" width="22.85546875" style="623" customWidth="1"/>
    <col min="19" max="16384" width="11.5703125" style="623"/>
  </cols>
  <sheetData>
    <row r="1" spans="1:256" ht="15.75" customHeight="1">
      <c r="A1" s="681" t="s">
        <v>165</v>
      </c>
      <c r="B1" s="681"/>
      <c r="C1" s="681"/>
      <c r="D1" s="681"/>
      <c r="E1" s="681"/>
      <c r="F1" s="681"/>
      <c r="G1" s="681"/>
      <c r="H1" s="682"/>
      <c r="I1" s="681"/>
      <c r="J1" s="681"/>
      <c r="K1" s="681"/>
      <c r="L1" s="683" t="s">
        <v>1</v>
      </c>
      <c r="M1" s="684" t="s">
        <v>346</v>
      </c>
      <c r="IS1" s="569"/>
      <c r="IT1" s="569"/>
      <c r="IU1" s="569"/>
      <c r="IV1" s="569"/>
    </row>
    <row r="2" spans="1:256" ht="15.75" customHeight="1">
      <c r="A2" s="685"/>
      <c r="B2" s="685"/>
      <c r="C2" s="685"/>
      <c r="D2" s="685"/>
      <c r="E2" s="685"/>
      <c r="F2" s="685"/>
      <c r="G2" s="685"/>
      <c r="H2" s="686"/>
      <c r="I2" s="685"/>
      <c r="J2" s="685"/>
      <c r="K2" s="685"/>
      <c r="L2" s="683" t="s">
        <v>2</v>
      </c>
      <c r="M2" s="687">
        <v>2010</v>
      </c>
      <c r="IS2" s="569"/>
      <c r="IT2" s="569"/>
      <c r="IU2" s="569"/>
      <c r="IV2" s="569"/>
    </row>
    <row r="3" spans="1:256" ht="12.95" customHeight="1" thickBot="1">
      <c r="A3" s="947" t="s">
        <v>3</v>
      </c>
      <c r="B3" s="947" t="s">
        <v>147</v>
      </c>
      <c r="C3" s="947" t="s">
        <v>166</v>
      </c>
      <c r="D3" s="947" t="s">
        <v>120</v>
      </c>
      <c r="E3" s="947" t="s">
        <v>16</v>
      </c>
      <c r="F3" s="947" t="s">
        <v>85</v>
      </c>
      <c r="G3" s="949" t="s">
        <v>148</v>
      </c>
      <c r="H3" s="947" t="s">
        <v>149</v>
      </c>
      <c r="I3" s="947" t="s">
        <v>167</v>
      </c>
      <c r="J3" s="948" t="s">
        <v>168</v>
      </c>
      <c r="K3" s="948"/>
      <c r="L3" s="948"/>
      <c r="M3" s="948"/>
      <c r="N3" s="583"/>
      <c r="O3" s="583"/>
      <c r="P3" s="583"/>
      <c r="Q3" s="583"/>
    </row>
    <row r="4" spans="1:256" ht="64.5" thickBot="1">
      <c r="A4" s="947"/>
      <c r="B4" s="947"/>
      <c r="C4" s="947"/>
      <c r="D4" s="947"/>
      <c r="E4" s="947"/>
      <c r="F4" s="947"/>
      <c r="G4" s="950"/>
      <c r="H4" s="947"/>
      <c r="I4" s="951"/>
      <c r="J4" s="688" t="s">
        <v>155</v>
      </c>
      <c r="K4" s="689" t="s">
        <v>157</v>
      </c>
      <c r="L4" s="690" t="s">
        <v>159</v>
      </c>
      <c r="M4" s="691" t="s">
        <v>169</v>
      </c>
      <c r="N4" s="692"/>
      <c r="O4" s="692"/>
      <c r="P4" s="692"/>
      <c r="Q4" s="692"/>
      <c r="R4" s="692"/>
      <c r="IS4" s="569"/>
      <c r="IT4" s="569"/>
      <c r="IU4" s="569"/>
      <c r="IV4" s="569"/>
    </row>
    <row r="5" spans="1:256" s="600" customFormat="1">
      <c r="A5" s="693" t="s">
        <v>345</v>
      </c>
      <c r="B5" s="693" t="s">
        <v>345</v>
      </c>
      <c r="C5" s="693" t="s">
        <v>534</v>
      </c>
      <c r="D5" s="694">
        <v>2010</v>
      </c>
      <c r="E5" s="695" t="s">
        <v>114</v>
      </c>
      <c r="F5" s="696" t="s">
        <v>423</v>
      </c>
      <c r="G5" s="697" t="s">
        <v>663</v>
      </c>
      <c r="H5" s="698"/>
      <c r="I5" s="699" t="s">
        <v>710</v>
      </c>
      <c r="J5" s="700"/>
      <c r="K5" s="701">
        <v>26</v>
      </c>
      <c r="L5" s="701"/>
      <c r="M5" s="700">
        <f>SUM(J5:L5)</f>
        <v>26</v>
      </c>
      <c r="N5" s="702"/>
      <c r="O5" s="703"/>
      <c r="P5" s="704"/>
      <c r="Q5" s="702"/>
      <c r="R5" s="703"/>
    </row>
    <row r="6" spans="1:256" s="600" customFormat="1">
      <c r="A6" s="705" t="s">
        <v>345</v>
      </c>
      <c r="B6" s="693" t="s">
        <v>345</v>
      </c>
      <c r="C6" s="705" t="s">
        <v>534</v>
      </c>
      <c r="D6" s="694">
        <v>2010</v>
      </c>
      <c r="E6" s="695" t="s">
        <v>114</v>
      </c>
      <c r="F6" s="696" t="s">
        <v>423</v>
      </c>
      <c r="G6" s="697" t="s">
        <v>446</v>
      </c>
      <c r="H6" s="698"/>
      <c r="I6" s="699" t="s">
        <v>710</v>
      </c>
      <c r="J6" s="706"/>
      <c r="K6" s="701">
        <v>193</v>
      </c>
      <c r="L6" s="701"/>
      <c r="M6" s="700">
        <f t="shared" ref="M6:M69" si="0">SUM(J6:L6)</f>
        <v>193</v>
      </c>
      <c r="N6" s="702"/>
      <c r="O6" s="703"/>
      <c r="P6" s="704"/>
      <c r="Q6" s="702"/>
      <c r="R6" s="703"/>
    </row>
    <row r="7" spans="1:256" s="600" customFormat="1">
      <c r="A7" s="705" t="s">
        <v>345</v>
      </c>
      <c r="B7" s="693" t="s">
        <v>345</v>
      </c>
      <c r="C7" s="705" t="s">
        <v>534</v>
      </c>
      <c r="D7" s="694">
        <v>2010</v>
      </c>
      <c r="E7" s="695" t="s">
        <v>114</v>
      </c>
      <c r="F7" s="696" t="s">
        <v>423</v>
      </c>
      <c r="G7" s="697" t="s">
        <v>449</v>
      </c>
      <c r="H7" s="698"/>
      <c r="I7" s="707" t="s">
        <v>708</v>
      </c>
      <c r="J7" s="700"/>
      <c r="K7" s="701">
        <v>175</v>
      </c>
      <c r="L7" s="701"/>
      <c r="M7" s="700">
        <f t="shared" si="0"/>
        <v>175</v>
      </c>
      <c r="N7" s="702"/>
      <c r="O7" s="703"/>
      <c r="P7" s="708"/>
      <c r="Q7" s="702"/>
      <c r="R7" s="703"/>
    </row>
    <row r="8" spans="1:256" s="600" customFormat="1">
      <c r="A8" s="705" t="s">
        <v>345</v>
      </c>
      <c r="B8" s="693" t="s">
        <v>345</v>
      </c>
      <c r="C8" s="705" t="s">
        <v>534</v>
      </c>
      <c r="D8" s="694">
        <v>2010</v>
      </c>
      <c r="E8" s="695" t="s">
        <v>114</v>
      </c>
      <c r="F8" s="696" t="s">
        <v>423</v>
      </c>
      <c r="G8" s="697" t="s">
        <v>176</v>
      </c>
      <c r="H8" s="709"/>
      <c r="I8" s="699" t="s">
        <v>375</v>
      </c>
      <c r="J8" s="700"/>
      <c r="K8" s="701">
        <v>658</v>
      </c>
      <c r="L8" s="701"/>
      <c r="M8" s="700">
        <f t="shared" si="0"/>
        <v>658</v>
      </c>
      <c r="N8" s="702"/>
      <c r="O8" s="703"/>
      <c r="P8" s="704"/>
      <c r="Q8" s="702"/>
      <c r="R8" s="703"/>
    </row>
    <row r="9" spans="1:256" s="600" customFormat="1">
      <c r="A9" s="705" t="s">
        <v>345</v>
      </c>
      <c r="B9" s="693" t="s">
        <v>345</v>
      </c>
      <c r="C9" s="705" t="s">
        <v>534</v>
      </c>
      <c r="D9" s="694">
        <v>2010</v>
      </c>
      <c r="E9" s="695" t="s">
        <v>114</v>
      </c>
      <c r="F9" s="696" t="s">
        <v>423</v>
      </c>
      <c r="G9" s="697" t="s">
        <v>453</v>
      </c>
      <c r="H9" s="709"/>
      <c r="I9" s="699" t="s">
        <v>375</v>
      </c>
      <c r="J9" s="700"/>
      <c r="K9" s="701">
        <v>25</v>
      </c>
      <c r="L9" s="701">
        <v>1</v>
      </c>
      <c r="M9" s="700">
        <f t="shared" si="0"/>
        <v>26</v>
      </c>
      <c r="N9" s="702"/>
      <c r="O9" s="703"/>
      <c r="P9" s="704"/>
      <c r="Q9" s="702"/>
      <c r="R9" s="703"/>
    </row>
    <row r="10" spans="1:256" s="600" customFormat="1">
      <c r="A10" s="705" t="s">
        <v>345</v>
      </c>
      <c r="B10" s="693" t="s">
        <v>345</v>
      </c>
      <c r="C10" s="705" t="s">
        <v>534</v>
      </c>
      <c r="D10" s="694">
        <v>2010</v>
      </c>
      <c r="E10" s="695" t="s">
        <v>114</v>
      </c>
      <c r="F10" s="696" t="s">
        <v>423</v>
      </c>
      <c r="G10" s="697" t="s">
        <v>660</v>
      </c>
      <c r="H10" s="709"/>
      <c r="I10" s="699" t="s">
        <v>375</v>
      </c>
      <c r="J10" s="710"/>
      <c r="K10" s="701">
        <v>961</v>
      </c>
      <c r="L10" s="701"/>
      <c r="M10" s="700">
        <f t="shared" si="0"/>
        <v>961</v>
      </c>
      <c r="N10" s="702"/>
      <c r="O10" s="703"/>
      <c r="P10" s="704"/>
      <c r="Q10" s="702"/>
      <c r="R10" s="703"/>
    </row>
    <row r="11" spans="1:256" s="600" customFormat="1">
      <c r="A11" s="705" t="s">
        <v>345</v>
      </c>
      <c r="B11" s="693" t="s">
        <v>345</v>
      </c>
      <c r="C11" s="705" t="s">
        <v>534</v>
      </c>
      <c r="D11" s="694">
        <v>2010</v>
      </c>
      <c r="E11" s="695" t="s">
        <v>114</v>
      </c>
      <c r="F11" s="696" t="s">
        <v>423</v>
      </c>
      <c r="G11" s="697" t="s">
        <v>163</v>
      </c>
      <c r="H11" s="709"/>
      <c r="I11" s="699" t="s">
        <v>375</v>
      </c>
      <c r="J11" s="710"/>
      <c r="K11" s="701">
        <v>10</v>
      </c>
      <c r="L11" s="701"/>
      <c r="M11" s="700">
        <f t="shared" si="0"/>
        <v>10</v>
      </c>
      <c r="N11" s="702"/>
      <c r="O11" s="703"/>
      <c r="P11" s="704"/>
      <c r="Q11" s="702"/>
      <c r="R11" s="703"/>
    </row>
    <row r="12" spans="1:256" s="600" customFormat="1">
      <c r="A12" s="705" t="s">
        <v>345</v>
      </c>
      <c r="B12" s="693" t="s">
        <v>345</v>
      </c>
      <c r="C12" s="705" t="s">
        <v>534</v>
      </c>
      <c r="D12" s="694">
        <v>2010</v>
      </c>
      <c r="E12" s="695" t="s">
        <v>114</v>
      </c>
      <c r="F12" s="696" t="s">
        <v>423</v>
      </c>
      <c r="G12" s="697" t="s">
        <v>750</v>
      </c>
      <c r="H12" s="709"/>
      <c r="I12" s="699" t="s">
        <v>375</v>
      </c>
      <c r="J12" s="710"/>
      <c r="K12" s="701"/>
      <c r="L12" s="701"/>
      <c r="M12" s="700">
        <f t="shared" si="0"/>
        <v>0</v>
      </c>
      <c r="N12" s="702"/>
      <c r="O12" s="703"/>
      <c r="P12" s="704"/>
      <c r="Q12" s="702"/>
      <c r="R12" s="703"/>
    </row>
    <row r="13" spans="1:256" s="600" customFormat="1">
      <c r="A13" s="705" t="s">
        <v>345</v>
      </c>
      <c r="B13" s="693" t="s">
        <v>345</v>
      </c>
      <c r="C13" s="705" t="s">
        <v>534</v>
      </c>
      <c r="D13" s="694">
        <v>2010</v>
      </c>
      <c r="E13" s="695" t="s">
        <v>114</v>
      </c>
      <c r="F13" s="696" t="s">
        <v>423</v>
      </c>
      <c r="G13" s="697" t="s">
        <v>744</v>
      </c>
      <c r="H13" s="709"/>
      <c r="I13" s="699" t="s">
        <v>375</v>
      </c>
      <c r="J13" s="710"/>
      <c r="K13" s="701">
        <v>60</v>
      </c>
      <c r="L13" s="701"/>
      <c r="M13" s="700">
        <f t="shared" si="0"/>
        <v>60</v>
      </c>
      <c r="N13" s="702"/>
      <c r="O13" s="703"/>
      <c r="P13" s="704"/>
      <c r="Q13" s="702"/>
      <c r="R13" s="703"/>
    </row>
    <row r="14" spans="1:256" s="600" customFormat="1">
      <c r="A14" s="705" t="s">
        <v>345</v>
      </c>
      <c r="B14" s="693" t="s">
        <v>345</v>
      </c>
      <c r="C14" s="705" t="s">
        <v>534</v>
      </c>
      <c r="D14" s="694">
        <v>2010</v>
      </c>
      <c r="E14" s="695" t="s">
        <v>114</v>
      </c>
      <c r="F14" s="696" t="s">
        <v>423</v>
      </c>
      <c r="G14" s="697" t="s">
        <v>449</v>
      </c>
      <c r="H14" s="709"/>
      <c r="I14" s="707" t="s">
        <v>707</v>
      </c>
      <c r="J14" s="710"/>
      <c r="K14" s="701">
        <v>153</v>
      </c>
      <c r="L14" s="701"/>
      <c r="M14" s="700">
        <f t="shared" si="0"/>
        <v>153</v>
      </c>
      <c r="N14" s="702"/>
      <c r="O14" s="703"/>
      <c r="P14" s="704"/>
      <c r="Q14" s="702"/>
      <c r="R14" s="703"/>
    </row>
    <row r="15" spans="1:256" s="600" customFormat="1">
      <c r="A15" s="705" t="s">
        <v>345</v>
      </c>
      <c r="B15" s="693" t="s">
        <v>345</v>
      </c>
      <c r="C15" s="705" t="s">
        <v>534</v>
      </c>
      <c r="D15" s="694">
        <v>2010</v>
      </c>
      <c r="E15" s="695" t="s">
        <v>114</v>
      </c>
      <c r="F15" s="696" t="s">
        <v>423</v>
      </c>
      <c r="G15" s="697" t="s">
        <v>176</v>
      </c>
      <c r="H15" s="709"/>
      <c r="I15" s="707" t="s">
        <v>380</v>
      </c>
      <c r="J15" s="710"/>
      <c r="K15" s="701">
        <v>47</v>
      </c>
      <c r="L15" s="701"/>
      <c r="M15" s="700">
        <f t="shared" si="0"/>
        <v>47</v>
      </c>
      <c r="N15" s="702"/>
      <c r="O15" s="703"/>
      <c r="P15" s="704"/>
      <c r="Q15" s="702"/>
      <c r="R15" s="703"/>
    </row>
    <row r="16" spans="1:256" s="600" customFormat="1">
      <c r="A16" s="705" t="s">
        <v>345</v>
      </c>
      <c r="B16" s="693" t="s">
        <v>345</v>
      </c>
      <c r="C16" s="705" t="s">
        <v>534</v>
      </c>
      <c r="D16" s="694">
        <v>2010</v>
      </c>
      <c r="E16" s="695" t="s">
        <v>114</v>
      </c>
      <c r="F16" s="696" t="s">
        <v>423</v>
      </c>
      <c r="G16" s="697" t="s">
        <v>751</v>
      </c>
      <c r="H16" s="709"/>
      <c r="I16" s="707" t="s">
        <v>115</v>
      </c>
      <c r="J16" s="710"/>
      <c r="K16" s="701"/>
      <c r="L16" s="701">
        <v>1</v>
      </c>
      <c r="M16" s="700">
        <f t="shared" si="0"/>
        <v>1</v>
      </c>
      <c r="N16" s="702"/>
      <c r="O16" s="703"/>
      <c r="P16" s="704"/>
      <c r="Q16" s="702"/>
      <c r="R16" s="703"/>
    </row>
    <row r="17" spans="1:256" s="600" customFormat="1">
      <c r="A17" s="705" t="s">
        <v>345</v>
      </c>
      <c r="B17" s="693" t="s">
        <v>345</v>
      </c>
      <c r="C17" s="705" t="s">
        <v>534</v>
      </c>
      <c r="D17" s="694">
        <v>2010</v>
      </c>
      <c r="E17" s="695" t="s">
        <v>114</v>
      </c>
      <c r="F17" s="696" t="s">
        <v>423</v>
      </c>
      <c r="G17" s="697" t="s">
        <v>176</v>
      </c>
      <c r="H17" s="709"/>
      <c r="I17" s="707" t="s">
        <v>115</v>
      </c>
      <c r="J17" s="710"/>
      <c r="K17" s="701">
        <v>1790</v>
      </c>
      <c r="L17" s="701">
        <v>84</v>
      </c>
      <c r="M17" s="700">
        <f t="shared" si="0"/>
        <v>1874</v>
      </c>
      <c r="N17" s="702"/>
      <c r="O17" s="703"/>
      <c r="P17" s="704"/>
      <c r="Q17" s="702"/>
      <c r="R17" s="703"/>
    </row>
    <row r="18" spans="1:256" s="600" customFormat="1">
      <c r="A18" s="705" t="s">
        <v>345</v>
      </c>
      <c r="B18" s="693" t="s">
        <v>345</v>
      </c>
      <c r="C18" s="705" t="s">
        <v>534</v>
      </c>
      <c r="D18" s="694">
        <v>2010</v>
      </c>
      <c r="E18" s="695" t="s">
        <v>114</v>
      </c>
      <c r="F18" s="696" t="s">
        <v>423</v>
      </c>
      <c r="G18" s="697" t="s">
        <v>660</v>
      </c>
      <c r="H18" s="709"/>
      <c r="I18" s="707" t="s">
        <v>115</v>
      </c>
      <c r="J18" s="710"/>
      <c r="K18" s="701">
        <v>1957</v>
      </c>
      <c r="L18" s="701">
        <v>500</v>
      </c>
      <c r="M18" s="700">
        <f t="shared" si="0"/>
        <v>2457</v>
      </c>
      <c r="N18" s="702"/>
      <c r="O18" s="703"/>
      <c r="P18" s="704"/>
      <c r="Q18" s="702"/>
      <c r="R18" s="703"/>
    </row>
    <row r="19" spans="1:256" s="600" customFormat="1">
      <c r="A19" s="705" t="s">
        <v>345</v>
      </c>
      <c r="B19" s="693" t="s">
        <v>345</v>
      </c>
      <c r="C19" s="705" t="s">
        <v>534</v>
      </c>
      <c r="D19" s="694">
        <v>2010</v>
      </c>
      <c r="E19" s="695" t="s">
        <v>114</v>
      </c>
      <c r="F19" s="696" t="s">
        <v>423</v>
      </c>
      <c r="G19" s="697" t="s">
        <v>460</v>
      </c>
      <c r="H19" s="709"/>
      <c r="I19" s="707" t="s">
        <v>115</v>
      </c>
      <c r="J19" s="710"/>
      <c r="K19" s="701">
        <v>49</v>
      </c>
      <c r="L19" s="701"/>
      <c r="M19" s="700">
        <f t="shared" si="0"/>
        <v>49</v>
      </c>
      <c r="N19" s="702"/>
      <c r="O19" s="703"/>
      <c r="P19" s="704"/>
      <c r="Q19" s="702"/>
      <c r="R19" s="703"/>
    </row>
    <row r="20" spans="1:256" s="692" customFormat="1">
      <c r="A20" s="705" t="s">
        <v>345</v>
      </c>
      <c r="B20" s="693" t="s">
        <v>345</v>
      </c>
      <c r="C20" s="705" t="s">
        <v>534</v>
      </c>
      <c r="D20" s="694">
        <v>2010</v>
      </c>
      <c r="E20" s="695" t="s">
        <v>114</v>
      </c>
      <c r="F20" s="696" t="s">
        <v>423</v>
      </c>
      <c r="G20" s="697" t="s">
        <v>750</v>
      </c>
      <c r="H20" s="709"/>
      <c r="I20" s="707" t="s">
        <v>115</v>
      </c>
      <c r="J20" s="711"/>
      <c r="K20" s="701">
        <v>23</v>
      </c>
      <c r="L20" s="701">
        <v>27</v>
      </c>
      <c r="M20" s="700">
        <f t="shared" si="0"/>
        <v>50</v>
      </c>
      <c r="N20" s="702"/>
      <c r="O20" s="703"/>
      <c r="Q20" s="702"/>
      <c r="R20" s="703"/>
      <c r="IS20" s="712"/>
      <c r="IT20" s="712"/>
      <c r="IU20" s="712"/>
      <c r="IV20" s="712"/>
    </row>
    <row r="21" spans="1:256" s="692" customFormat="1">
      <c r="A21" s="713" t="s">
        <v>345</v>
      </c>
      <c r="B21" s="693" t="s">
        <v>345</v>
      </c>
      <c r="C21" s="713" t="s">
        <v>534</v>
      </c>
      <c r="D21" s="694">
        <v>2010</v>
      </c>
      <c r="E21" s="695" t="s">
        <v>114</v>
      </c>
      <c r="F21" s="696" t="s">
        <v>423</v>
      </c>
      <c r="G21" s="714" t="s">
        <v>744</v>
      </c>
      <c r="H21" s="715"/>
      <c r="I21" s="707" t="s">
        <v>115</v>
      </c>
      <c r="J21" s="716"/>
      <c r="K21" s="701">
        <v>47</v>
      </c>
      <c r="L21" s="701">
        <v>57</v>
      </c>
      <c r="M21" s="700">
        <f t="shared" si="0"/>
        <v>104</v>
      </c>
      <c r="N21" s="702"/>
      <c r="O21" s="703"/>
      <c r="Q21" s="702"/>
      <c r="R21" s="703"/>
      <c r="IS21" s="712"/>
      <c r="IT21" s="712"/>
      <c r="IU21" s="712"/>
      <c r="IV21" s="712"/>
    </row>
    <row r="22" spans="1:256" s="692" customFormat="1">
      <c r="A22" s="713" t="s">
        <v>345</v>
      </c>
      <c r="B22" s="693" t="s">
        <v>345</v>
      </c>
      <c r="C22" s="713" t="s">
        <v>534</v>
      </c>
      <c r="D22" s="694">
        <v>2010</v>
      </c>
      <c r="E22" s="695" t="s">
        <v>114</v>
      </c>
      <c r="F22" s="696" t="s">
        <v>423</v>
      </c>
      <c r="G22" s="697" t="s">
        <v>748</v>
      </c>
      <c r="H22" s="717"/>
      <c r="I22" s="707" t="s">
        <v>115</v>
      </c>
      <c r="J22" s="718"/>
      <c r="K22" s="701"/>
      <c r="L22" s="701">
        <v>2</v>
      </c>
      <c r="M22" s="700">
        <f t="shared" si="0"/>
        <v>2</v>
      </c>
      <c r="N22" s="702"/>
      <c r="O22" s="703"/>
      <c r="Q22" s="702"/>
      <c r="R22" s="703"/>
      <c r="IS22" s="712"/>
      <c r="IT22" s="712"/>
      <c r="IU22" s="712"/>
      <c r="IV22" s="712"/>
    </row>
    <row r="23" spans="1:256" s="692" customFormat="1">
      <c r="A23" s="713" t="s">
        <v>345</v>
      </c>
      <c r="B23" s="693" t="s">
        <v>345</v>
      </c>
      <c r="C23" s="713" t="s">
        <v>534</v>
      </c>
      <c r="D23" s="694">
        <v>2010</v>
      </c>
      <c r="E23" s="695" t="s">
        <v>114</v>
      </c>
      <c r="F23" s="696" t="s">
        <v>423</v>
      </c>
      <c r="G23" s="697" t="s">
        <v>449</v>
      </c>
      <c r="H23" s="717"/>
      <c r="I23" s="707" t="s">
        <v>115</v>
      </c>
      <c r="J23" s="718"/>
      <c r="K23" s="701"/>
      <c r="L23" s="701">
        <v>13</v>
      </c>
      <c r="M23" s="700">
        <f t="shared" si="0"/>
        <v>13</v>
      </c>
      <c r="N23" s="702"/>
      <c r="O23" s="703"/>
      <c r="Q23" s="702"/>
      <c r="R23" s="703"/>
      <c r="IU23" s="712"/>
      <c r="IV23" s="712"/>
    </row>
    <row r="24" spans="1:256" s="692" customFormat="1">
      <c r="A24" s="713" t="s">
        <v>345</v>
      </c>
      <c r="B24" s="693" t="s">
        <v>345</v>
      </c>
      <c r="C24" s="713" t="s">
        <v>534</v>
      </c>
      <c r="D24" s="694">
        <v>2010</v>
      </c>
      <c r="E24" s="695" t="s">
        <v>114</v>
      </c>
      <c r="F24" s="696" t="s">
        <v>423</v>
      </c>
      <c r="G24" s="697" t="s">
        <v>749</v>
      </c>
      <c r="H24" s="717"/>
      <c r="I24" s="707" t="s">
        <v>115</v>
      </c>
      <c r="J24" s="718"/>
      <c r="K24" s="701"/>
      <c r="L24" s="701">
        <v>1</v>
      </c>
      <c r="M24" s="700">
        <f t="shared" si="0"/>
        <v>1</v>
      </c>
      <c r="N24" s="702"/>
      <c r="O24" s="703"/>
      <c r="Q24" s="702"/>
      <c r="R24" s="703"/>
      <c r="IV24" s="712"/>
    </row>
    <row r="25" spans="1:256" s="692" customFormat="1">
      <c r="A25" s="713" t="s">
        <v>345</v>
      </c>
      <c r="B25" s="693" t="s">
        <v>345</v>
      </c>
      <c r="C25" s="713" t="s">
        <v>534</v>
      </c>
      <c r="D25" s="694">
        <v>2010</v>
      </c>
      <c r="E25" s="695" t="s">
        <v>114</v>
      </c>
      <c r="F25" s="696" t="s">
        <v>423</v>
      </c>
      <c r="G25" s="697" t="s">
        <v>163</v>
      </c>
      <c r="H25" s="719"/>
      <c r="I25" s="707" t="s">
        <v>115</v>
      </c>
      <c r="J25" s="718"/>
      <c r="K25" s="701">
        <v>34</v>
      </c>
      <c r="L25" s="701">
        <v>69</v>
      </c>
      <c r="M25" s="700">
        <f t="shared" si="0"/>
        <v>103</v>
      </c>
      <c r="N25" s="702"/>
      <c r="O25" s="703"/>
      <c r="Q25" s="702"/>
      <c r="R25" s="703"/>
      <c r="IV25" s="712"/>
    </row>
    <row r="26" spans="1:256" s="692" customFormat="1">
      <c r="A26" s="713" t="s">
        <v>345</v>
      </c>
      <c r="B26" s="720" t="s">
        <v>345</v>
      </c>
      <c r="C26" s="713" t="s">
        <v>534</v>
      </c>
      <c r="D26" s="721">
        <v>2010</v>
      </c>
      <c r="E26" s="722" t="s">
        <v>114</v>
      </c>
      <c r="F26" s="723" t="s">
        <v>423</v>
      </c>
      <c r="G26" s="697" t="s">
        <v>757</v>
      </c>
      <c r="H26" s="719"/>
      <c r="I26" s="707" t="s">
        <v>115</v>
      </c>
      <c r="J26" s="724"/>
      <c r="K26" s="725">
        <v>5</v>
      </c>
      <c r="L26" s="725">
        <v>12</v>
      </c>
      <c r="M26" s="726">
        <f t="shared" si="0"/>
        <v>17</v>
      </c>
      <c r="N26" s="702"/>
      <c r="O26" s="703"/>
      <c r="Q26" s="702"/>
      <c r="R26" s="703"/>
      <c r="IV26" s="712"/>
    </row>
    <row r="27" spans="1:256" s="692" customFormat="1">
      <c r="A27" s="723" t="s">
        <v>345</v>
      </c>
      <c r="B27" s="727" t="s">
        <v>345</v>
      </c>
      <c r="C27" s="728" t="s">
        <v>534</v>
      </c>
      <c r="D27" s="729">
        <v>2010</v>
      </c>
      <c r="E27" s="730" t="s">
        <v>114</v>
      </c>
      <c r="F27" s="731" t="s">
        <v>423</v>
      </c>
      <c r="G27" s="697" t="s">
        <v>746</v>
      </c>
      <c r="H27" s="717"/>
      <c r="I27" s="707" t="s">
        <v>115</v>
      </c>
      <c r="J27" s="732"/>
      <c r="K27" s="701"/>
      <c r="L27" s="701">
        <v>33</v>
      </c>
      <c r="M27" s="733">
        <f t="shared" si="0"/>
        <v>33</v>
      </c>
      <c r="N27" s="702"/>
      <c r="O27" s="703"/>
      <c r="Q27" s="702"/>
      <c r="R27" s="703"/>
      <c r="IV27" s="712"/>
    </row>
    <row r="28" spans="1:256" s="692" customFormat="1">
      <c r="A28" s="723" t="s">
        <v>345</v>
      </c>
      <c r="B28" s="727" t="s">
        <v>345</v>
      </c>
      <c r="C28" s="728" t="s">
        <v>534</v>
      </c>
      <c r="D28" s="729">
        <v>2010</v>
      </c>
      <c r="E28" s="730" t="s">
        <v>114</v>
      </c>
      <c r="F28" s="731" t="s">
        <v>423</v>
      </c>
      <c r="G28" s="697" t="s">
        <v>663</v>
      </c>
      <c r="H28" s="717"/>
      <c r="I28" s="707" t="s">
        <v>115</v>
      </c>
      <c r="J28" s="732"/>
      <c r="K28" s="701">
        <v>4</v>
      </c>
      <c r="L28" s="701"/>
      <c r="M28" s="733">
        <f t="shared" si="0"/>
        <v>4</v>
      </c>
      <c r="N28" s="702"/>
      <c r="O28" s="703"/>
      <c r="Q28" s="702"/>
      <c r="R28" s="703"/>
      <c r="IV28" s="712"/>
    </row>
    <row r="29" spans="1:256">
      <c r="A29" s="723" t="s">
        <v>345</v>
      </c>
      <c r="B29" s="727" t="s">
        <v>345</v>
      </c>
      <c r="C29" s="728" t="s">
        <v>534</v>
      </c>
      <c r="D29" s="729">
        <v>2010</v>
      </c>
      <c r="E29" s="730" t="s">
        <v>114</v>
      </c>
      <c r="F29" s="731" t="s">
        <v>423</v>
      </c>
      <c r="G29" s="697" t="s">
        <v>660</v>
      </c>
      <c r="H29" s="717"/>
      <c r="I29" s="707" t="s">
        <v>115</v>
      </c>
      <c r="J29" s="732"/>
      <c r="K29" s="701">
        <v>114</v>
      </c>
      <c r="L29" s="701"/>
      <c r="M29" s="733">
        <f t="shared" si="0"/>
        <v>114</v>
      </c>
      <c r="N29" s="702"/>
      <c r="O29" s="703"/>
      <c r="P29" s="692"/>
      <c r="Q29" s="702"/>
      <c r="R29" s="703"/>
    </row>
    <row r="30" spans="1:256">
      <c r="A30" s="723" t="s">
        <v>345</v>
      </c>
      <c r="B30" s="727" t="s">
        <v>345</v>
      </c>
      <c r="C30" s="728" t="s">
        <v>534</v>
      </c>
      <c r="D30" s="729">
        <v>2010</v>
      </c>
      <c r="E30" s="730" t="s">
        <v>114</v>
      </c>
      <c r="F30" s="731" t="s">
        <v>423</v>
      </c>
      <c r="G30" s="697" t="s">
        <v>449</v>
      </c>
      <c r="H30" s="717"/>
      <c r="I30" s="707" t="s">
        <v>705</v>
      </c>
      <c r="J30" s="732"/>
      <c r="K30" s="701">
        <v>598</v>
      </c>
      <c r="L30" s="701"/>
      <c r="M30" s="733">
        <f t="shared" si="0"/>
        <v>598</v>
      </c>
      <c r="N30" s="702"/>
      <c r="O30" s="703"/>
      <c r="P30" s="692"/>
      <c r="Q30" s="702"/>
      <c r="R30" s="703"/>
    </row>
    <row r="31" spans="1:256">
      <c r="A31" s="723" t="s">
        <v>345</v>
      </c>
      <c r="B31" s="727" t="s">
        <v>345</v>
      </c>
      <c r="C31" s="728" t="s">
        <v>534</v>
      </c>
      <c r="D31" s="729">
        <v>2010</v>
      </c>
      <c r="E31" s="730" t="s">
        <v>114</v>
      </c>
      <c r="F31" s="734" t="s">
        <v>421</v>
      </c>
      <c r="G31" s="714" t="s">
        <v>176</v>
      </c>
      <c r="H31" s="717"/>
      <c r="I31" s="707" t="s">
        <v>709</v>
      </c>
      <c r="J31" s="732"/>
      <c r="K31" s="701">
        <v>1238</v>
      </c>
      <c r="L31" s="701"/>
      <c r="M31" s="733">
        <f t="shared" si="0"/>
        <v>1238</v>
      </c>
      <c r="N31" s="702"/>
      <c r="O31" s="703"/>
      <c r="P31" s="692"/>
      <c r="Q31" s="702"/>
      <c r="R31" s="703"/>
    </row>
    <row r="32" spans="1:256">
      <c r="A32" s="723" t="s">
        <v>345</v>
      </c>
      <c r="B32" s="727" t="s">
        <v>345</v>
      </c>
      <c r="C32" s="728" t="s">
        <v>534</v>
      </c>
      <c r="D32" s="729">
        <v>2010</v>
      </c>
      <c r="E32" s="730" t="s">
        <v>114</v>
      </c>
      <c r="F32" s="734" t="s">
        <v>421</v>
      </c>
      <c r="G32" s="714" t="s">
        <v>449</v>
      </c>
      <c r="H32" s="717"/>
      <c r="I32" s="707" t="s">
        <v>709</v>
      </c>
      <c r="J32" s="732"/>
      <c r="K32" s="701">
        <v>7</v>
      </c>
      <c r="L32" s="701">
        <v>2</v>
      </c>
      <c r="M32" s="733">
        <f t="shared" si="0"/>
        <v>9</v>
      </c>
      <c r="N32" s="702"/>
      <c r="O32" s="703"/>
      <c r="P32" s="692"/>
      <c r="Q32" s="702"/>
      <c r="R32" s="703"/>
    </row>
    <row r="33" spans="1:18">
      <c r="A33" s="731" t="s">
        <v>345</v>
      </c>
      <c r="B33" s="727" t="s">
        <v>345</v>
      </c>
      <c r="C33" s="728" t="s">
        <v>534</v>
      </c>
      <c r="D33" s="729">
        <v>2010</v>
      </c>
      <c r="E33" s="730" t="s">
        <v>114</v>
      </c>
      <c r="F33" s="734" t="s">
        <v>421</v>
      </c>
      <c r="G33" s="714" t="s">
        <v>747</v>
      </c>
      <c r="H33" s="717"/>
      <c r="I33" s="707" t="s">
        <v>709</v>
      </c>
      <c r="J33" s="732"/>
      <c r="K33" s="701">
        <v>1</v>
      </c>
      <c r="L33" s="701"/>
      <c r="M33" s="733">
        <f t="shared" si="0"/>
        <v>1</v>
      </c>
      <c r="N33" s="735"/>
      <c r="O33" s="703"/>
      <c r="P33" s="692"/>
      <c r="Q33" s="702"/>
      <c r="R33" s="703"/>
    </row>
    <row r="34" spans="1:18">
      <c r="A34" s="731" t="s">
        <v>345</v>
      </c>
      <c r="B34" s="727" t="s">
        <v>345</v>
      </c>
      <c r="C34" s="728" t="s">
        <v>534</v>
      </c>
      <c r="D34" s="729">
        <v>2010</v>
      </c>
      <c r="E34" s="730" t="s">
        <v>114</v>
      </c>
      <c r="F34" s="734" t="s">
        <v>421</v>
      </c>
      <c r="G34" s="714" t="s">
        <v>746</v>
      </c>
      <c r="H34" s="717"/>
      <c r="I34" s="707" t="s">
        <v>709</v>
      </c>
      <c r="J34" s="732"/>
      <c r="K34" s="701"/>
      <c r="L34" s="701">
        <v>23</v>
      </c>
      <c r="M34" s="733">
        <f t="shared" si="0"/>
        <v>23</v>
      </c>
      <c r="N34" s="702"/>
      <c r="O34" s="703"/>
      <c r="P34" s="692"/>
      <c r="Q34" s="702"/>
      <c r="R34" s="703"/>
    </row>
    <row r="35" spans="1:18">
      <c r="A35" s="731" t="s">
        <v>345</v>
      </c>
      <c r="B35" s="727" t="s">
        <v>345</v>
      </c>
      <c r="C35" s="728" t="s">
        <v>534</v>
      </c>
      <c r="D35" s="729">
        <v>2010</v>
      </c>
      <c r="E35" s="730" t="s">
        <v>114</v>
      </c>
      <c r="F35" s="734" t="s">
        <v>421</v>
      </c>
      <c r="G35" s="714" t="s">
        <v>176</v>
      </c>
      <c r="H35" s="717"/>
      <c r="I35" s="707" t="s">
        <v>380</v>
      </c>
      <c r="J35" s="732"/>
      <c r="K35" s="701">
        <v>265</v>
      </c>
      <c r="L35" s="701"/>
      <c r="M35" s="733">
        <f t="shared" si="0"/>
        <v>265</v>
      </c>
      <c r="N35" s="702"/>
      <c r="O35" s="703"/>
      <c r="P35" s="692"/>
      <c r="Q35" s="702"/>
      <c r="R35" s="703"/>
    </row>
    <row r="36" spans="1:18">
      <c r="A36" s="731" t="s">
        <v>345</v>
      </c>
      <c r="B36" s="727" t="s">
        <v>345</v>
      </c>
      <c r="C36" s="728" t="s">
        <v>534</v>
      </c>
      <c r="D36" s="729">
        <v>2010</v>
      </c>
      <c r="E36" s="730" t="s">
        <v>114</v>
      </c>
      <c r="F36" s="734" t="s">
        <v>421</v>
      </c>
      <c r="G36" s="714" t="s">
        <v>460</v>
      </c>
      <c r="H36" s="717"/>
      <c r="I36" s="707" t="s">
        <v>380</v>
      </c>
      <c r="J36" s="732"/>
      <c r="K36" s="701">
        <v>1</v>
      </c>
      <c r="L36" s="701"/>
      <c r="M36" s="733">
        <f t="shared" si="0"/>
        <v>1</v>
      </c>
      <c r="N36" s="702"/>
      <c r="O36" s="703"/>
      <c r="P36" s="692"/>
      <c r="Q36" s="702"/>
      <c r="R36" s="703"/>
    </row>
    <row r="37" spans="1:18">
      <c r="A37" s="731" t="s">
        <v>345</v>
      </c>
      <c r="B37" s="727" t="s">
        <v>345</v>
      </c>
      <c r="C37" s="728" t="s">
        <v>534</v>
      </c>
      <c r="D37" s="729">
        <v>2010</v>
      </c>
      <c r="E37" s="730" t="s">
        <v>114</v>
      </c>
      <c r="F37" s="734" t="s">
        <v>421</v>
      </c>
      <c r="G37" s="714" t="s">
        <v>660</v>
      </c>
      <c r="H37" s="717"/>
      <c r="I37" s="707" t="s">
        <v>380</v>
      </c>
      <c r="J37" s="732"/>
      <c r="K37" s="701">
        <v>81</v>
      </c>
      <c r="L37" s="701"/>
      <c r="M37" s="733">
        <f t="shared" si="0"/>
        <v>81</v>
      </c>
      <c r="N37" s="702"/>
      <c r="O37" s="703"/>
      <c r="P37" s="692"/>
      <c r="Q37" s="702"/>
      <c r="R37" s="703"/>
    </row>
    <row r="38" spans="1:18">
      <c r="A38" s="731" t="s">
        <v>345</v>
      </c>
      <c r="B38" s="727" t="s">
        <v>345</v>
      </c>
      <c r="C38" s="728" t="s">
        <v>534</v>
      </c>
      <c r="D38" s="729">
        <v>2010</v>
      </c>
      <c r="E38" s="730" t="s">
        <v>114</v>
      </c>
      <c r="F38" s="734" t="s">
        <v>421</v>
      </c>
      <c r="G38" s="714" t="s">
        <v>176</v>
      </c>
      <c r="H38" s="717"/>
      <c r="I38" s="707" t="s">
        <v>115</v>
      </c>
      <c r="J38" s="732"/>
      <c r="K38" s="701">
        <v>7977</v>
      </c>
      <c r="L38" s="701">
        <v>3863</v>
      </c>
      <c r="M38" s="733">
        <f t="shared" si="0"/>
        <v>11840</v>
      </c>
      <c r="N38" s="702"/>
      <c r="O38" s="703"/>
      <c r="P38" s="692"/>
      <c r="Q38" s="702"/>
      <c r="R38" s="703"/>
    </row>
    <row r="39" spans="1:18">
      <c r="A39" s="731" t="s">
        <v>345</v>
      </c>
      <c r="B39" s="727" t="s">
        <v>345</v>
      </c>
      <c r="C39" s="728" t="s">
        <v>534</v>
      </c>
      <c r="D39" s="729">
        <v>2010</v>
      </c>
      <c r="E39" s="730" t="s">
        <v>114</v>
      </c>
      <c r="F39" s="734" t="s">
        <v>421</v>
      </c>
      <c r="G39" s="714" t="s">
        <v>660</v>
      </c>
      <c r="H39" s="736"/>
      <c r="I39" s="707" t="s">
        <v>115</v>
      </c>
      <c r="J39" s="737"/>
      <c r="K39" s="701">
        <v>7248</v>
      </c>
      <c r="L39" s="701">
        <v>872</v>
      </c>
      <c r="M39" s="733">
        <f t="shared" si="0"/>
        <v>8120</v>
      </c>
      <c r="N39" s="702"/>
      <c r="O39" s="703"/>
      <c r="P39" s="692"/>
      <c r="Q39" s="702"/>
      <c r="R39" s="703"/>
    </row>
    <row r="40" spans="1:18">
      <c r="A40" s="731" t="s">
        <v>345</v>
      </c>
      <c r="B40" s="727" t="s">
        <v>345</v>
      </c>
      <c r="C40" s="728" t="s">
        <v>534</v>
      </c>
      <c r="D40" s="729">
        <v>2010</v>
      </c>
      <c r="E40" s="730" t="s">
        <v>114</v>
      </c>
      <c r="F40" s="734" t="s">
        <v>421</v>
      </c>
      <c r="G40" s="714" t="s">
        <v>460</v>
      </c>
      <c r="H40" s="736"/>
      <c r="I40" s="707" t="s">
        <v>115</v>
      </c>
      <c r="J40" s="737"/>
      <c r="K40" s="701"/>
      <c r="L40" s="701"/>
      <c r="M40" s="733">
        <f t="shared" si="0"/>
        <v>0</v>
      </c>
      <c r="N40" s="702"/>
      <c r="O40" s="703"/>
      <c r="P40" s="692"/>
      <c r="Q40" s="702"/>
      <c r="R40" s="703"/>
    </row>
    <row r="41" spans="1:18">
      <c r="A41" s="731" t="s">
        <v>345</v>
      </c>
      <c r="B41" s="727" t="s">
        <v>345</v>
      </c>
      <c r="C41" s="728" t="s">
        <v>534</v>
      </c>
      <c r="D41" s="729">
        <v>2010</v>
      </c>
      <c r="E41" s="730" t="s">
        <v>114</v>
      </c>
      <c r="F41" s="734" t="s">
        <v>421</v>
      </c>
      <c r="G41" s="714" t="s">
        <v>744</v>
      </c>
      <c r="H41" s="736"/>
      <c r="I41" s="707" t="s">
        <v>115</v>
      </c>
      <c r="J41" s="737"/>
      <c r="K41" s="701">
        <v>3</v>
      </c>
      <c r="L41" s="701">
        <v>13</v>
      </c>
      <c r="M41" s="733">
        <f t="shared" si="0"/>
        <v>16</v>
      </c>
      <c r="N41" s="702"/>
      <c r="O41" s="703"/>
      <c r="P41" s="692"/>
      <c r="Q41" s="702"/>
      <c r="R41" s="703"/>
    </row>
    <row r="42" spans="1:18">
      <c r="A42" s="731" t="s">
        <v>345</v>
      </c>
      <c r="B42" s="727" t="s">
        <v>345</v>
      </c>
      <c r="C42" s="728" t="s">
        <v>534</v>
      </c>
      <c r="D42" s="729">
        <v>2010</v>
      </c>
      <c r="E42" s="730" t="s">
        <v>114</v>
      </c>
      <c r="F42" s="734" t="s">
        <v>421</v>
      </c>
      <c r="G42" s="714" t="s">
        <v>464</v>
      </c>
      <c r="H42" s="736"/>
      <c r="I42" s="707" t="s">
        <v>115</v>
      </c>
      <c r="J42" s="737"/>
      <c r="K42" s="701"/>
      <c r="L42" s="701">
        <v>3</v>
      </c>
      <c r="M42" s="733">
        <f t="shared" si="0"/>
        <v>3</v>
      </c>
      <c r="N42" s="702"/>
      <c r="O42" s="703"/>
      <c r="P42" s="692"/>
      <c r="Q42" s="702"/>
      <c r="R42" s="703"/>
    </row>
    <row r="43" spans="1:18">
      <c r="A43" s="731" t="s">
        <v>345</v>
      </c>
      <c r="B43" s="727" t="s">
        <v>345</v>
      </c>
      <c r="C43" s="728" t="s">
        <v>534</v>
      </c>
      <c r="D43" s="729">
        <v>2010</v>
      </c>
      <c r="E43" s="730" t="s">
        <v>114</v>
      </c>
      <c r="F43" s="734" t="s">
        <v>421</v>
      </c>
      <c r="G43" s="714" t="s">
        <v>753</v>
      </c>
      <c r="H43" s="736"/>
      <c r="I43" s="707" t="s">
        <v>115</v>
      </c>
      <c r="J43" s="737"/>
      <c r="K43" s="701"/>
      <c r="L43" s="701">
        <v>9</v>
      </c>
      <c r="M43" s="733">
        <f t="shared" si="0"/>
        <v>9</v>
      </c>
      <c r="N43" s="702"/>
      <c r="O43" s="703"/>
      <c r="P43" s="692"/>
      <c r="Q43" s="702"/>
      <c r="R43" s="703"/>
    </row>
    <row r="44" spans="1:18">
      <c r="A44" s="731" t="s">
        <v>345</v>
      </c>
      <c r="B44" s="727" t="s">
        <v>345</v>
      </c>
      <c r="C44" s="728" t="s">
        <v>534</v>
      </c>
      <c r="D44" s="729">
        <v>2010</v>
      </c>
      <c r="E44" s="730" t="s">
        <v>114</v>
      </c>
      <c r="F44" s="734" t="s">
        <v>421</v>
      </c>
      <c r="G44" s="714" t="s">
        <v>163</v>
      </c>
      <c r="H44" s="736"/>
      <c r="I44" s="707" t="s">
        <v>115</v>
      </c>
      <c r="J44" s="737"/>
      <c r="K44" s="701">
        <v>100</v>
      </c>
      <c r="L44" s="701">
        <v>15</v>
      </c>
      <c r="M44" s="733">
        <f t="shared" si="0"/>
        <v>115</v>
      </c>
      <c r="N44" s="702"/>
      <c r="O44" s="703"/>
      <c r="P44" s="692"/>
      <c r="Q44" s="702"/>
      <c r="R44" s="703"/>
    </row>
    <row r="45" spans="1:18">
      <c r="A45" s="731" t="s">
        <v>345</v>
      </c>
      <c r="B45" s="727" t="s">
        <v>345</v>
      </c>
      <c r="C45" s="728" t="s">
        <v>534</v>
      </c>
      <c r="D45" s="729">
        <v>2010</v>
      </c>
      <c r="E45" s="730" t="s">
        <v>114</v>
      </c>
      <c r="F45" s="734" t="s">
        <v>421</v>
      </c>
      <c r="G45" s="714" t="s">
        <v>451</v>
      </c>
      <c r="H45" s="736"/>
      <c r="I45" s="707" t="s">
        <v>115</v>
      </c>
      <c r="J45" s="737"/>
      <c r="K45" s="701">
        <v>1</v>
      </c>
      <c r="L45" s="701"/>
      <c r="M45" s="733">
        <f t="shared" si="0"/>
        <v>1</v>
      </c>
      <c r="N45" s="702"/>
      <c r="O45" s="703"/>
      <c r="P45" s="692"/>
      <c r="Q45" s="702"/>
      <c r="R45" s="703"/>
    </row>
    <row r="46" spans="1:18">
      <c r="A46" s="731" t="s">
        <v>345</v>
      </c>
      <c r="B46" s="727" t="s">
        <v>345</v>
      </c>
      <c r="C46" s="728" t="s">
        <v>534</v>
      </c>
      <c r="D46" s="729">
        <v>2010</v>
      </c>
      <c r="E46" s="730" t="s">
        <v>114</v>
      </c>
      <c r="F46" s="734" t="s">
        <v>421</v>
      </c>
      <c r="G46" s="714" t="s">
        <v>746</v>
      </c>
      <c r="H46" s="736"/>
      <c r="I46" s="707" t="s">
        <v>115</v>
      </c>
      <c r="J46" s="737"/>
      <c r="K46" s="701"/>
      <c r="L46" s="701">
        <v>123</v>
      </c>
      <c r="M46" s="733">
        <f t="shared" si="0"/>
        <v>123</v>
      </c>
      <c r="N46" s="702"/>
      <c r="O46" s="703"/>
      <c r="P46" s="692"/>
      <c r="Q46" s="702"/>
      <c r="R46" s="703"/>
    </row>
    <row r="47" spans="1:18">
      <c r="A47" s="731" t="s">
        <v>345</v>
      </c>
      <c r="B47" s="727" t="s">
        <v>345</v>
      </c>
      <c r="C47" s="728" t="s">
        <v>534</v>
      </c>
      <c r="D47" s="729">
        <v>2010</v>
      </c>
      <c r="E47" s="730" t="s">
        <v>114</v>
      </c>
      <c r="F47" s="734" t="s">
        <v>421</v>
      </c>
      <c r="G47" s="714" t="s">
        <v>758</v>
      </c>
      <c r="H47" s="736"/>
      <c r="I47" s="707" t="s">
        <v>115</v>
      </c>
      <c r="J47" s="737"/>
      <c r="K47" s="701"/>
      <c r="L47" s="701">
        <v>5</v>
      </c>
      <c r="M47" s="733">
        <f t="shared" si="0"/>
        <v>5</v>
      </c>
      <c r="N47" s="702"/>
      <c r="O47" s="703"/>
      <c r="P47" s="692"/>
      <c r="Q47" s="702"/>
      <c r="R47" s="703"/>
    </row>
    <row r="48" spans="1:18">
      <c r="A48" s="731" t="s">
        <v>345</v>
      </c>
      <c r="B48" s="727" t="s">
        <v>345</v>
      </c>
      <c r="C48" s="728" t="s">
        <v>534</v>
      </c>
      <c r="D48" s="729">
        <v>2010</v>
      </c>
      <c r="E48" s="730" t="s">
        <v>114</v>
      </c>
      <c r="F48" s="734" t="s">
        <v>421</v>
      </c>
      <c r="G48" s="714" t="s">
        <v>663</v>
      </c>
      <c r="H48" s="736"/>
      <c r="I48" s="707" t="s">
        <v>115</v>
      </c>
      <c r="J48" s="737"/>
      <c r="K48" s="701">
        <v>2</v>
      </c>
      <c r="L48" s="701"/>
      <c r="M48" s="733">
        <f t="shared" si="0"/>
        <v>2</v>
      </c>
      <c r="N48" s="702"/>
      <c r="O48" s="703"/>
      <c r="P48" s="692"/>
      <c r="Q48" s="702"/>
      <c r="R48" s="703"/>
    </row>
    <row r="49" spans="1:18">
      <c r="A49" s="731" t="s">
        <v>345</v>
      </c>
      <c r="B49" s="727" t="s">
        <v>345</v>
      </c>
      <c r="C49" s="728" t="s">
        <v>534</v>
      </c>
      <c r="D49" s="729">
        <v>2010</v>
      </c>
      <c r="E49" s="730" t="s">
        <v>114</v>
      </c>
      <c r="F49" s="734" t="s">
        <v>421</v>
      </c>
      <c r="G49" s="714" t="s">
        <v>453</v>
      </c>
      <c r="H49" s="736"/>
      <c r="I49" s="707" t="s">
        <v>115</v>
      </c>
      <c r="J49" s="737"/>
      <c r="K49" s="701">
        <v>58</v>
      </c>
      <c r="L49" s="701">
        <v>6</v>
      </c>
      <c r="M49" s="733">
        <f t="shared" si="0"/>
        <v>64</v>
      </c>
      <c r="N49" s="702"/>
      <c r="O49" s="703"/>
      <c r="P49" s="692"/>
      <c r="Q49" s="702"/>
      <c r="R49" s="703"/>
    </row>
    <row r="50" spans="1:18">
      <c r="A50" s="731" t="s">
        <v>345</v>
      </c>
      <c r="B50" s="727" t="s">
        <v>345</v>
      </c>
      <c r="C50" s="728" t="s">
        <v>534</v>
      </c>
      <c r="D50" s="729">
        <v>2010</v>
      </c>
      <c r="E50" s="730" t="s">
        <v>114</v>
      </c>
      <c r="F50" s="734" t="s">
        <v>421</v>
      </c>
      <c r="G50" s="714" t="s">
        <v>722</v>
      </c>
      <c r="H50" s="736"/>
      <c r="I50" s="707" t="s">
        <v>115</v>
      </c>
      <c r="J50" s="737"/>
      <c r="K50" s="701">
        <v>4</v>
      </c>
      <c r="L50" s="701">
        <v>33</v>
      </c>
      <c r="M50" s="733">
        <f t="shared" si="0"/>
        <v>37</v>
      </c>
      <c r="N50" s="702"/>
      <c r="O50" s="703"/>
      <c r="P50" s="692"/>
      <c r="Q50" s="702"/>
      <c r="R50" s="703"/>
    </row>
    <row r="51" spans="1:18">
      <c r="A51" s="731" t="s">
        <v>345</v>
      </c>
      <c r="B51" s="727" t="s">
        <v>345</v>
      </c>
      <c r="C51" s="728" t="s">
        <v>534</v>
      </c>
      <c r="D51" s="729">
        <v>2010</v>
      </c>
      <c r="E51" s="730" t="s">
        <v>114</v>
      </c>
      <c r="F51" s="734" t="s">
        <v>421</v>
      </c>
      <c r="G51" s="714" t="s">
        <v>176</v>
      </c>
      <c r="H51" s="736"/>
      <c r="I51" s="707" t="s">
        <v>429</v>
      </c>
      <c r="J51" s="737"/>
      <c r="K51" s="701">
        <v>142</v>
      </c>
      <c r="L51" s="701">
        <v>1654</v>
      </c>
      <c r="M51" s="733">
        <f t="shared" si="0"/>
        <v>1796</v>
      </c>
      <c r="N51" s="702"/>
      <c r="O51" s="703"/>
      <c r="P51" s="692"/>
      <c r="Q51" s="702"/>
      <c r="R51" s="703"/>
    </row>
    <row r="52" spans="1:18">
      <c r="A52" s="731" t="s">
        <v>345</v>
      </c>
      <c r="B52" s="727" t="s">
        <v>345</v>
      </c>
      <c r="C52" s="728" t="s">
        <v>534</v>
      </c>
      <c r="D52" s="729">
        <v>2010</v>
      </c>
      <c r="E52" s="730" t="s">
        <v>114</v>
      </c>
      <c r="F52" s="734" t="s">
        <v>421</v>
      </c>
      <c r="G52" s="714" t="s">
        <v>660</v>
      </c>
      <c r="H52" s="736"/>
      <c r="I52" s="707" t="s">
        <v>429</v>
      </c>
      <c r="J52" s="737"/>
      <c r="K52" s="701"/>
      <c r="L52" s="701">
        <v>11</v>
      </c>
      <c r="M52" s="733">
        <f t="shared" si="0"/>
        <v>11</v>
      </c>
      <c r="N52" s="702"/>
      <c r="O52" s="703"/>
      <c r="P52" s="692"/>
      <c r="Q52" s="702"/>
      <c r="R52" s="703"/>
    </row>
    <row r="53" spans="1:18">
      <c r="A53" s="731" t="s">
        <v>345</v>
      </c>
      <c r="B53" s="727" t="s">
        <v>345</v>
      </c>
      <c r="C53" s="728" t="s">
        <v>534</v>
      </c>
      <c r="D53" s="729">
        <v>2010</v>
      </c>
      <c r="E53" s="730" t="s">
        <v>114</v>
      </c>
      <c r="F53" s="734" t="s">
        <v>421</v>
      </c>
      <c r="G53" s="714" t="s">
        <v>467</v>
      </c>
      <c r="H53" s="736"/>
      <c r="I53" s="707" t="s">
        <v>429</v>
      </c>
      <c r="J53" s="737"/>
      <c r="K53" s="701"/>
      <c r="L53" s="701">
        <v>1</v>
      </c>
      <c r="M53" s="733">
        <f t="shared" si="0"/>
        <v>1</v>
      </c>
      <c r="N53" s="702"/>
      <c r="O53" s="703"/>
      <c r="P53" s="692"/>
      <c r="Q53" s="702"/>
      <c r="R53" s="703"/>
    </row>
    <row r="54" spans="1:18">
      <c r="A54" s="731" t="s">
        <v>345</v>
      </c>
      <c r="B54" s="727" t="s">
        <v>345</v>
      </c>
      <c r="C54" s="728" t="s">
        <v>534</v>
      </c>
      <c r="D54" s="729">
        <v>2010</v>
      </c>
      <c r="E54" s="730" t="s">
        <v>114</v>
      </c>
      <c r="F54" s="734" t="s">
        <v>421</v>
      </c>
      <c r="G54" s="714" t="s">
        <v>449</v>
      </c>
      <c r="H54" s="736"/>
      <c r="I54" s="707" t="s">
        <v>429</v>
      </c>
      <c r="J54" s="737"/>
      <c r="K54" s="701">
        <v>2100</v>
      </c>
      <c r="L54" s="701"/>
      <c r="M54" s="733">
        <f t="shared" si="0"/>
        <v>2100</v>
      </c>
      <c r="N54" s="702"/>
      <c r="O54" s="703"/>
      <c r="P54" s="692"/>
      <c r="Q54" s="702"/>
      <c r="R54" s="703"/>
    </row>
    <row r="55" spans="1:18">
      <c r="A55" s="731" t="s">
        <v>345</v>
      </c>
      <c r="B55" s="727" t="s">
        <v>345</v>
      </c>
      <c r="C55" s="728" t="s">
        <v>534</v>
      </c>
      <c r="D55" s="729">
        <v>2010</v>
      </c>
      <c r="E55" s="730" t="s">
        <v>114</v>
      </c>
      <c r="F55" s="734" t="s">
        <v>421</v>
      </c>
      <c r="G55" s="714" t="s">
        <v>752</v>
      </c>
      <c r="H55" s="736"/>
      <c r="I55" s="707" t="s">
        <v>429</v>
      </c>
      <c r="J55" s="737"/>
      <c r="K55" s="701"/>
      <c r="L55" s="701">
        <v>2</v>
      </c>
      <c r="M55" s="733">
        <f t="shared" si="0"/>
        <v>2</v>
      </c>
      <c r="N55" s="702"/>
      <c r="O55" s="703"/>
      <c r="P55" s="692"/>
      <c r="Q55" s="702"/>
      <c r="R55" s="703"/>
    </row>
    <row r="56" spans="1:18">
      <c r="A56" s="731" t="s">
        <v>345</v>
      </c>
      <c r="B56" s="727" t="s">
        <v>345</v>
      </c>
      <c r="C56" s="728" t="s">
        <v>534</v>
      </c>
      <c r="D56" s="729">
        <v>2010</v>
      </c>
      <c r="E56" s="730" t="s">
        <v>114</v>
      </c>
      <c r="F56" s="734" t="s">
        <v>421</v>
      </c>
      <c r="G56" s="714" t="s">
        <v>464</v>
      </c>
      <c r="H56" s="736"/>
      <c r="I56" s="707" t="s">
        <v>429</v>
      </c>
      <c r="J56" s="737"/>
      <c r="K56" s="701"/>
      <c r="L56" s="701">
        <v>9</v>
      </c>
      <c r="M56" s="733">
        <f t="shared" si="0"/>
        <v>9</v>
      </c>
      <c r="N56" s="702"/>
      <c r="O56" s="703"/>
      <c r="P56" s="692"/>
      <c r="Q56" s="702"/>
      <c r="R56" s="703"/>
    </row>
    <row r="57" spans="1:18">
      <c r="A57" s="731" t="s">
        <v>345</v>
      </c>
      <c r="B57" s="727" t="s">
        <v>345</v>
      </c>
      <c r="C57" s="728" t="s">
        <v>534</v>
      </c>
      <c r="D57" s="729">
        <v>2010</v>
      </c>
      <c r="E57" s="730" t="s">
        <v>114</v>
      </c>
      <c r="F57" s="734" t="s">
        <v>421</v>
      </c>
      <c r="G57" s="714" t="s">
        <v>758</v>
      </c>
      <c r="H57" s="736"/>
      <c r="I57" s="707" t="s">
        <v>429</v>
      </c>
      <c r="J57" s="737"/>
      <c r="K57" s="701"/>
      <c r="L57" s="701">
        <v>2</v>
      </c>
      <c r="M57" s="733">
        <f t="shared" si="0"/>
        <v>2</v>
      </c>
      <c r="N57" s="702"/>
      <c r="O57" s="703"/>
      <c r="P57" s="692"/>
      <c r="Q57" s="702"/>
      <c r="R57" s="703"/>
    </row>
    <row r="58" spans="1:18">
      <c r="A58" s="731" t="s">
        <v>345</v>
      </c>
      <c r="B58" s="727" t="s">
        <v>345</v>
      </c>
      <c r="C58" s="728" t="s">
        <v>534</v>
      </c>
      <c r="D58" s="729">
        <v>2010</v>
      </c>
      <c r="E58" s="730" t="s">
        <v>114</v>
      </c>
      <c r="F58" s="734" t="s">
        <v>421</v>
      </c>
      <c r="G58" s="714" t="s">
        <v>450</v>
      </c>
      <c r="H58" s="736"/>
      <c r="I58" s="707" t="s">
        <v>429</v>
      </c>
      <c r="J58" s="737"/>
      <c r="K58" s="701">
        <v>7078</v>
      </c>
      <c r="L58" s="701">
        <v>634</v>
      </c>
      <c r="M58" s="733">
        <f t="shared" si="0"/>
        <v>7712</v>
      </c>
      <c r="N58" s="702"/>
      <c r="O58" s="703"/>
      <c r="P58" s="692"/>
      <c r="Q58" s="702"/>
      <c r="R58" s="703"/>
    </row>
    <row r="59" spans="1:18">
      <c r="A59" s="731" t="s">
        <v>345</v>
      </c>
      <c r="B59" s="727" t="s">
        <v>345</v>
      </c>
      <c r="C59" s="728" t="s">
        <v>534</v>
      </c>
      <c r="D59" s="729">
        <v>2010</v>
      </c>
      <c r="E59" s="730" t="s">
        <v>114</v>
      </c>
      <c r="F59" s="734" t="s">
        <v>421</v>
      </c>
      <c r="G59" s="714" t="s">
        <v>722</v>
      </c>
      <c r="H59" s="736"/>
      <c r="I59" s="707" t="s">
        <v>429</v>
      </c>
      <c r="J59" s="737"/>
      <c r="K59" s="701"/>
      <c r="L59" s="701">
        <v>25</v>
      </c>
      <c r="M59" s="733">
        <f t="shared" si="0"/>
        <v>25</v>
      </c>
      <c r="N59" s="702"/>
      <c r="O59" s="703"/>
      <c r="P59" s="692"/>
      <c r="Q59" s="702"/>
      <c r="R59" s="703"/>
    </row>
    <row r="60" spans="1:18">
      <c r="A60" s="731" t="s">
        <v>345</v>
      </c>
      <c r="B60" s="727" t="s">
        <v>345</v>
      </c>
      <c r="C60" s="728" t="s">
        <v>534</v>
      </c>
      <c r="D60" s="729">
        <v>2010</v>
      </c>
      <c r="E60" s="730" t="s">
        <v>114</v>
      </c>
      <c r="F60" s="734" t="s">
        <v>421</v>
      </c>
      <c r="G60" s="714" t="s">
        <v>176</v>
      </c>
      <c r="H60" s="736"/>
      <c r="I60" s="707" t="s">
        <v>705</v>
      </c>
      <c r="J60" s="737"/>
      <c r="K60" s="701"/>
      <c r="L60" s="701">
        <v>822</v>
      </c>
      <c r="M60" s="733">
        <f t="shared" si="0"/>
        <v>822</v>
      </c>
      <c r="N60" s="702"/>
      <c r="O60" s="703"/>
      <c r="P60" s="692"/>
      <c r="Q60" s="702"/>
      <c r="R60" s="703"/>
    </row>
    <row r="61" spans="1:18">
      <c r="A61" s="731" t="s">
        <v>345</v>
      </c>
      <c r="B61" s="727" t="s">
        <v>345</v>
      </c>
      <c r="C61" s="728" t="s">
        <v>534</v>
      </c>
      <c r="D61" s="729">
        <v>2010</v>
      </c>
      <c r="E61" s="730" t="s">
        <v>114</v>
      </c>
      <c r="F61" s="734" t="s">
        <v>421</v>
      </c>
      <c r="G61" s="714" t="s">
        <v>660</v>
      </c>
      <c r="H61" s="736"/>
      <c r="I61" s="707" t="s">
        <v>705</v>
      </c>
      <c r="J61" s="737"/>
      <c r="K61" s="701"/>
      <c r="L61" s="701">
        <v>29</v>
      </c>
      <c r="M61" s="733">
        <f t="shared" si="0"/>
        <v>29</v>
      </c>
      <c r="N61" s="702"/>
      <c r="O61" s="703"/>
      <c r="P61" s="692"/>
      <c r="Q61" s="702"/>
      <c r="R61" s="703"/>
    </row>
    <row r="62" spans="1:18">
      <c r="A62" s="731" t="s">
        <v>345</v>
      </c>
      <c r="B62" s="727" t="s">
        <v>345</v>
      </c>
      <c r="C62" s="728" t="s">
        <v>534</v>
      </c>
      <c r="D62" s="729">
        <v>2010</v>
      </c>
      <c r="E62" s="730" t="s">
        <v>114</v>
      </c>
      <c r="F62" s="734" t="s">
        <v>421</v>
      </c>
      <c r="G62" s="714" t="s">
        <v>449</v>
      </c>
      <c r="H62" s="736"/>
      <c r="I62" s="707" t="s">
        <v>705</v>
      </c>
      <c r="J62" s="737"/>
      <c r="K62" s="701">
        <v>9313</v>
      </c>
      <c r="L62" s="701">
        <v>732</v>
      </c>
      <c r="M62" s="733">
        <f t="shared" si="0"/>
        <v>10045</v>
      </c>
      <c r="N62" s="702"/>
      <c r="O62" s="703"/>
      <c r="P62" s="692"/>
      <c r="Q62" s="702"/>
      <c r="R62" s="703"/>
    </row>
    <row r="63" spans="1:18">
      <c r="A63" s="731" t="s">
        <v>345</v>
      </c>
      <c r="B63" s="727" t="s">
        <v>345</v>
      </c>
      <c r="C63" s="728" t="s">
        <v>534</v>
      </c>
      <c r="D63" s="729">
        <v>2010</v>
      </c>
      <c r="E63" s="730" t="s">
        <v>114</v>
      </c>
      <c r="F63" s="734" t="s">
        <v>421</v>
      </c>
      <c r="G63" s="714" t="s">
        <v>714</v>
      </c>
      <c r="H63" s="736"/>
      <c r="I63" s="707" t="s">
        <v>705</v>
      </c>
      <c r="J63" s="737"/>
      <c r="K63" s="701"/>
      <c r="L63" s="701">
        <v>3</v>
      </c>
      <c r="M63" s="733">
        <f t="shared" si="0"/>
        <v>3</v>
      </c>
      <c r="N63" s="702"/>
      <c r="O63" s="703"/>
      <c r="P63" s="692"/>
      <c r="Q63" s="702"/>
      <c r="R63" s="703"/>
    </row>
    <row r="64" spans="1:18">
      <c r="A64" s="731" t="s">
        <v>345</v>
      </c>
      <c r="B64" s="727" t="s">
        <v>345</v>
      </c>
      <c r="C64" s="728" t="s">
        <v>534</v>
      </c>
      <c r="D64" s="729">
        <v>2010</v>
      </c>
      <c r="E64" s="730" t="s">
        <v>114</v>
      </c>
      <c r="F64" s="734" t="s">
        <v>421</v>
      </c>
      <c r="G64" s="714" t="s">
        <v>451</v>
      </c>
      <c r="H64" s="736"/>
      <c r="I64" s="707" t="s">
        <v>705</v>
      </c>
      <c r="J64" s="737"/>
      <c r="K64" s="701">
        <v>2</v>
      </c>
      <c r="L64" s="701">
        <v>11</v>
      </c>
      <c r="M64" s="733">
        <f t="shared" si="0"/>
        <v>13</v>
      </c>
      <c r="N64" s="702"/>
      <c r="O64" s="703"/>
      <c r="P64" s="692"/>
      <c r="Q64" s="702"/>
      <c r="R64" s="703"/>
    </row>
    <row r="65" spans="1:18">
      <c r="A65" s="731" t="s">
        <v>345</v>
      </c>
      <c r="B65" s="727" t="s">
        <v>345</v>
      </c>
      <c r="C65" s="728" t="s">
        <v>534</v>
      </c>
      <c r="D65" s="729">
        <v>2010</v>
      </c>
      <c r="E65" s="730" t="s">
        <v>114</v>
      </c>
      <c r="F65" s="734" t="s">
        <v>421</v>
      </c>
      <c r="G65" s="714" t="s">
        <v>450</v>
      </c>
      <c r="H65" s="736"/>
      <c r="I65" s="707" t="s">
        <v>705</v>
      </c>
      <c r="J65" s="737"/>
      <c r="K65" s="701">
        <v>8328</v>
      </c>
      <c r="L65" s="701">
        <v>1345</v>
      </c>
      <c r="M65" s="733">
        <f t="shared" si="0"/>
        <v>9673</v>
      </c>
      <c r="N65" s="702"/>
      <c r="O65" s="703"/>
      <c r="P65" s="692"/>
      <c r="Q65" s="702"/>
      <c r="R65" s="703"/>
    </row>
    <row r="66" spans="1:18">
      <c r="A66" s="731" t="s">
        <v>345</v>
      </c>
      <c r="B66" s="727" t="s">
        <v>345</v>
      </c>
      <c r="C66" s="728" t="s">
        <v>534</v>
      </c>
      <c r="D66" s="729">
        <v>2010</v>
      </c>
      <c r="E66" s="730" t="s">
        <v>114</v>
      </c>
      <c r="F66" s="734" t="s">
        <v>421</v>
      </c>
      <c r="G66" s="714" t="s">
        <v>722</v>
      </c>
      <c r="H66" s="736"/>
      <c r="I66" s="707" t="s">
        <v>705</v>
      </c>
      <c r="J66" s="737"/>
      <c r="K66" s="701"/>
      <c r="L66" s="701">
        <v>8</v>
      </c>
      <c r="M66" s="733">
        <f t="shared" si="0"/>
        <v>8</v>
      </c>
      <c r="N66" s="702"/>
      <c r="O66" s="703"/>
      <c r="P66" s="692"/>
      <c r="Q66" s="702"/>
      <c r="R66" s="703"/>
    </row>
    <row r="67" spans="1:18">
      <c r="A67" s="731" t="s">
        <v>345</v>
      </c>
      <c r="B67" s="727" t="s">
        <v>345</v>
      </c>
      <c r="C67" s="728" t="s">
        <v>534</v>
      </c>
      <c r="D67" s="729">
        <v>2010</v>
      </c>
      <c r="E67" s="730" t="s">
        <v>114</v>
      </c>
      <c r="F67" s="734" t="s">
        <v>421</v>
      </c>
      <c r="G67" s="714" t="s">
        <v>467</v>
      </c>
      <c r="H67" s="736"/>
      <c r="I67" s="707" t="s">
        <v>705</v>
      </c>
      <c r="J67" s="737"/>
      <c r="K67" s="701"/>
      <c r="L67" s="701">
        <v>1</v>
      </c>
      <c r="M67" s="733">
        <f t="shared" si="0"/>
        <v>1</v>
      </c>
      <c r="N67" s="702"/>
      <c r="O67" s="703"/>
      <c r="P67" s="692"/>
      <c r="Q67" s="702"/>
      <c r="R67" s="703"/>
    </row>
    <row r="68" spans="1:18">
      <c r="A68" s="731" t="s">
        <v>345</v>
      </c>
      <c r="B68" s="727" t="s">
        <v>345</v>
      </c>
      <c r="C68" s="728" t="s">
        <v>534</v>
      </c>
      <c r="D68" s="729">
        <v>2010</v>
      </c>
      <c r="E68" s="730" t="s">
        <v>114</v>
      </c>
      <c r="F68" s="734" t="s">
        <v>421</v>
      </c>
      <c r="G68" s="714" t="s">
        <v>446</v>
      </c>
      <c r="H68" s="736"/>
      <c r="I68" s="738" t="s">
        <v>710</v>
      </c>
      <c r="J68" s="737"/>
      <c r="K68" s="701">
        <v>201</v>
      </c>
      <c r="L68" s="701"/>
      <c r="M68" s="733">
        <f t="shared" si="0"/>
        <v>201</v>
      </c>
      <c r="N68" s="702"/>
      <c r="O68" s="703"/>
      <c r="P68" s="692"/>
      <c r="Q68" s="702"/>
      <c r="R68" s="703"/>
    </row>
    <row r="69" spans="1:18">
      <c r="A69" s="731" t="s">
        <v>345</v>
      </c>
      <c r="B69" s="727" t="s">
        <v>345</v>
      </c>
      <c r="C69" s="728" t="s">
        <v>534</v>
      </c>
      <c r="D69" s="729">
        <v>2010</v>
      </c>
      <c r="E69" s="730" t="s">
        <v>114</v>
      </c>
      <c r="F69" s="734" t="s">
        <v>421</v>
      </c>
      <c r="G69" s="714" t="s">
        <v>449</v>
      </c>
      <c r="H69" s="736"/>
      <c r="I69" s="707" t="s">
        <v>708</v>
      </c>
      <c r="J69" s="737"/>
      <c r="K69" s="701">
        <v>238</v>
      </c>
      <c r="L69" s="701"/>
      <c r="M69" s="733">
        <f t="shared" si="0"/>
        <v>238</v>
      </c>
      <c r="N69" s="702"/>
      <c r="O69" s="703"/>
      <c r="P69" s="692"/>
      <c r="Q69" s="702"/>
      <c r="R69" s="703"/>
    </row>
    <row r="70" spans="1:18">
      <c r="A70" s="731" t="s">
        <v>345</v>
      </c>
      <c r="B70" s="727" t="s">
        <v>345</v>
      </c>
      <c r="C70" s="728" t="s">
        <v>534</v>
      </c>
      <c r="D70" s="729">
        <v>2010</v>
      </c>
      <c r="E70" s="730" t="s">
        <v>114</v>
      </c>
      <c r="F70" s="734" t="s">
        <v>421</v>
      </c>
      <c r="G70" s="714" t="s">
        <v>755</v>
      </c>
      <c r="H70" s="736"/>
      <c r="I70" s="707" t="s">
        <v>394</v>
      </c>
      <c r="J70" s="737"/>
      <c r="K70" s="701">
        <v>1</v>
      </c>
      <c r="L70" s="701"/>
      <c r="M70" s="733">
        <f t="shared" ref="M70:M107" si="1">SUM(J70:L70)</f>
        <v>1</v>
      </c>
      <c r="N70" s="702"/>
      <c r="O70" s="703"/>
      <c r="P70" s="692"/>
      <c r="Q70" s="702"/>
      <c r="R70" s="703"/>
    </row>
    <row r="71" spans="1:18">
      <c r="A71" s="731" t="s">
        <v>345</v>
      </c>
      <c r="B71" s="727" t="s">
        <v>345</v>
      </c>
      <c r="C71" s="728" t="s">
        <v>534</v>
      </c>
      <c r="D71" s="729">
        <v>2010</v>
      </c>
      <c r="E71" s="730" t="s">
        <v>114</v>
      </c>
      <c r="F71" s="734" t="s">
        <v>421</v>
      </c>
      <c r="G71" s="714" t="s">
        <v>754</v>
      </c>
      <c r="H71" s="736"/>
      <c r="I71" s="707" t="s">
        <v>394</v>
      </c>
      <c r="J71" s="737"/>
      <c r="K71" s="701">
        <v>9</v>
      </c>
      <c r="L71" s="701"/>
      <c r="M71" s="733">
        <f t="shared" si="1"/>
        <v>9</v>
      </c>
      <c r="N71" s="702"/>
      <c r="O71" s="703"/>
      <c r="P71" s="692"/>
      <c r="Q71" s="702"/>
      <c r="R71" s="703"/>
    </row>
    <row r="72" spans="1:18">
      <c r="A72" s="731" t="s">
        <v>345</v>
      </c>
      <c r="B72" s="727" t="s">
        <v>345</v>
      </c>
      <c r="C72" s="728" t="s">
        <v>534</v>
      </c>
      <c r="D72" s="729">
        <v>2010</v>
      </c>
      <c r="E72" s="730" t="s">
        <v>114</v>
      </c>
      <c r="F72" s="734" t="s">
        <v>421</v>
      </c>
      <c r="G72" s="714" t="s">
        <v>750</v>
      </c>
      <c r="H72" s="736"/>
      <c r="I72" s="707" t="s">
        <v>394</v>
      </c>
      <c r="J72" s="737"/>
      <c r="K72" s="701">
        <v>18</v>
      </c>
      <c r="L72" s="701"/>
      <c r="M72" s="733">
        <f t="shared" si="1"/>
        <v>18</v>
      </c>
      <c r="N72" s="702"/>
      <c r="O72" s="703"/>
      <c r="P72" s="692"/>
      <c r="Q72" s="702"/>
      <c r="R72" s="703"/>
    </row>
    <row r="73" spans="1:18">
      <c r="A73" s="731" t="s">
        <v>345</v>
      </c>
      <c r="B73" s="727" t="s">
        <v>345</v>
      </c>
      <c r="C73" s="728" t="s">
        <v>534</v>
      </c>
      <c r="D73" s="729">
        <v>2010</v>
      </c>
      <c r="E73" s="730" t="s">
        <v>114</v>
      </c>
      <c r="F73" s="734" t="s">
        <v>421</v>
      </c>
      <c r="G73" s="714" t="s">
        <v>756</v>
      </c>
      <c r="H73" s="736"/>
      <c r="I73" s="707" t="s">
        <v>394</v>
      </c>
      <c r="J73" s="737"/>
      <c r="K73" s="701">
        <v>1</v>
      </c>
      <c r="L73" s="701"/>
      <c r="M73" s="733">
        <f t="shared" si="1"/>
        <v>1</v>
      </c>
      <c r="N73" s="702"/>
      <c r="O73" s="703"/>
      <c r="P73" s="692"/>
      <c r="Q73" s="702"/>
      <c r="R73" s="703"/>
    </row>
    <row r="74" spans="1:18">
      <c r="A74" s="731" t="s">
        <v>345</v>
      </c>
      <c r="B74" s="727" t="s">
        <v>345</v>
      </c>
      <c r="C74" s="728" t="s">
        <v>534</v>
      </c>
      <c r="D74" s="729">
        <v>2010</v>
      </c>
      <c r="E74" s="730" t="s">
        <v>114</v>
      </c>
      <c r="F74" s="734" t="s">
        <v>421</v>
      </c>
      <c r="G74" s="714" t="s">
        <v>663</v>
      </c>
      <c r="H74" s="736"/>
      <c r="I74" s="707" t="s">
        <v>394</v>
      </c>
      <c r="J74" s="737"/>
      <c r="K74" s="701">
        <v>406</v>
      </c>
      <c r="L74" s="701"/>
      <c r="M74" s="733">
        <f t="shared" si="1"/>
        <v>406</v>
      </c>
      <c r="N74" s="702"/>
      <c r="O74" s="703"/>
      <c r="P74" s="692"/>
      <c r="Q74" s="702"/>
      <c r="R74" s="703"/>
    </row>
    <row r="75" spans="1:18">
      <c r="A75" s="731" t="s">
        <v>345</v>
      </c>
      <c r="B75" s="727" t="s">
        <v>345</v>
      </c>
      <c r="C75" s="728" t="s">
        <v>534</v>
      </c>
      <c r="D75" s="729">
        <v>2010</v>
      </c>
      <c r="E75" s="730" t="s">
        <v>114</v>
      </c>
      <c r="F75" s="734" t="s">
        <v>421</v>
      </c>
      <c r="G75" s="714" t="s">
        <v>176</v>
      </c>
      <c r="H75" s="736"/>
      <c r="I75" s="707" t="s">
        <v>394</v>
      </c>
      <c r="J75" s="737"/>
      <c r="K75" s="701">
        <v>3</v>
      </c>
      <c r="L75" s="701"/>
      <c r="M75" s="733">
        <f t="shared" si="1"/>
        <v>3</v>
      </c>
      <c r="N75" s="702"/>
      <c r="O75" s="703"/>
      <c r="P75" s="692"/>
      <c r="Q75" s="702"/>
      <c r="R75" s="703"/>
    </row>
    <row r="76" spans="1:18">
      <c r="A76" s="731" t="s">
        <v>345</v>
      </c>
      <c r="B76" s="727" t="s">
        <v>345</v>
      </c>
      <c r="C76" s="728" t="s">
        <v>534</v>
      </c>
      <c r="D76" s="729">
        <v>2010</v>
      </c>
      <c r="E76" s="730" t="s">
        <v>114</v>
      </c>
      <c r="F76" s="734" t="s">
        <v>421</v>
      </c>
      <c r="G76" s="714" t="s">
        <v>757</v>
      </c>
      <c r="H76" s="736"/>
      <c r="I76" s="707" t="s">
        <v>394</v>
      </c>
      <c r="J76" s="737"/>
      <c r="K76" s="701">
        <v>4</v>
      </c>
      <c r="L76" s="701"/>
      <c r="M76" s="733">
        <f t="shared" si="1"/>
        <v>4</v>
      </c>
      <c r="N76" s="702"/>
      <c r="O76" s="703"/>
      <c r="P76" s="692"/>
      <c r="Q76" s="702"/>
      <c r="R76" s="703"/>
    </row>
    <row r="77" spans="1:18">
      <c r="A77" s="731" t="s">
        <v>345</v>
      </c>
      <c r="B77" s="727" t="s">
        <v>345</v>
      </c>
      <c r="C77" s="728" t="s">
        <v>534</v>
      </c>
      <c r="D77" s="729">
        <v>2010</v>
      </c>
      <c r="E77" s="730" t="s">
        <v>114</v>
      </c>
      <c r="F77" s="734" t="s">
        <v>421</v>
      </c>
      <c r="G77" s="714" t="s">
        <v>451</v>
      </c>
      <c r="H77" s="736"/>
      <c r="I77" s="707" t="s">
        <v>394</v>
      </c>
      <c r="J77" s="737"/>
      <c r="K77" s="701">
        <v>2</v>
      </c>
      <c r="L77" s="701"/>
      <c r="M77" s="733">
        <f t="shared" si="1"/>
        <v>2</v>
      </c>
      <c r="N77" s="702"/>
      <c r="O77" s="703"/>
      <c r="P77" s="692"/>
      <c r="Q77" s="702"/>
      <c r="R77" s="703"/>
    </row>
    <row r="78" spans="1:18">
      <c r="A78" s="731" t="s">
        <v>345</v>
      </c>
      <c r="B78" s="727" t="s">
        <v>345</v>
      </c>
      <c r="C78" s="728" t="s">
        <v>534</v>
      </c>
      <c r="D78" s="729">
        <v>2010</v>
      </c>
      <c r="E78" s="730" t="s">
        <v>114</v>
      </c>
      <c r="F78" s="734" t="s">
        <v>421</v>
      </c>
      <c r="G78" s="714" t="s">
        <v>745</v>
      </c>
      <c r="H78" s="736"/>
      <c r="I78" s="707" t="s">
        <v>375</v>
      </c>
      <c r="J78" s="737"/>
      <c r="K78" s="701">
        <v>1</v>
      </c>
      <c r="L78" s="701"/>
      <c r="M78" s="733">
        <f t="shared" si="1"/>
        <v>1</v>
      </c>
      <c r="N78" s="702"/>
      <c r="O78" s="703"/>
      <c r="P78" s="692"/>
      <c r="Q78" s="702"/>
      <c r="R78" s="703"/>
    </row>
    <row r="79" spans="1:18">
      <c r="A79" s="731" t="s">
        <v>345</v>
      </c>
      <c r="B79" s="727" t="s">
        <v>345</v>
      </c>
      <c r="C79" s="728" t="s">
        <v>534</v>
      </c>
      <c r="D79" s="729">
        <v>2010</v>
      </c>
      <c r="E79" s="730" t="s">
        <v>114</v>
      </c>
      <c r="F79" s="734" t="s">
        <v>421</v>
      </c>
      <c r="G79" s="714" t="s">
        <v>176</v>
      </c>
      <c r="H79" s="736"/>
      <c r="I79" s="707" t="s">
        <v>375</v>
      </c>
      <c r="J79" s="737"/>
      <c r="K79" s="701">
        <v>9161</v>
      </c>
      <c r="L79" s="701">
        <v>821</v>
      </c>
      <c r="M79" s="733">
        <f t="shared" si="1"/>
        <v>9982</v>
      </c>
      <c r="N79" s="702"/>
      <c r="O79" s="703"/>
      <c r="P79" s="692"/>
      <c r="Q79" s="702"/>
      <c r="R79" s="703"/>
    </row>
    <row r="80" spans="1:18">
      <c r="A80" s="731" t="s">
        <v>345</v>
      </c>
      <c r="B80" s="727" t="s">
        <v>345</v>
      </c>
      <c r="C80" s="728" t="s">
        <v>534</v>
      </c>
      <c r="D80" s="729">
        <v>2010</v>
      </c>
      <c r="E80" s="730" t="s">
        <v>114</v>
      </c>
      <c r="F80" s="734" t="s">
        <v>421</v>
      </c>
      <c r="G80" s="714" t="s">
        <v>660</v>
      </c>
      <c r="H80" s="736"/>
      <c r="I80" s="707" t="s">
        <v>375</v>
      </c>
      <c r="J80" s="737"/>
      <c r="K80" s="701">
        <v>1172</v>
      </c>
      <c r="L80" s="701">
        <v>2122</v>
      </c>
      <c r="M80" s="733">
        <f t="shared" si="1"/>
        <v>3294</v>
      </c>
      <c r="N80" s="702"/>
      <c r="O80" s="703"/>
      <c r="P80" s="692"/>
      <c r="Q80" s="702"/>
      <c r="R80" s="703"/>
    </row>
    <row r="81" spans="1:18">
      <c r="A81" s="731" t="s">
        <v>345</v>
      </c>
      <c r="B81" s="727" t="s">
        <v>345</v>
      </c>
      <c r="C81" s="728" t="s">
        <v>534</v>
      </c>
      <c r="D81" s="729">
        <v>2010</v>
      </c>
      <c r="E81" s="730" t="s">
        <v>114</v>
      </c>
      <c r="F81" s="734" t="s">
        <v>421</v>
      </c>
      <c r="G81" s="714" t="s">
        <v>750</v>
      </c>
      <c r="H81" s="736"/>
      <c r="I81" s="707" t="s">
        <v>375</v>
      </c>
      <c r="J81" s="737"/>
      <c r="K81" s="701">
        <v>1</v>
      </c>
      <c r="L81" s="701"/>
      <c r="M81" s="733">
        <f t="shared" si="1"/>
        <v>1</v>
      </c>
      <c r="N81" s="702"/>
      <c r="O81" s="703"/>
      <c r="P81" s="692"/>
      <c r="Q81" s="702"/>
      <c r="R81" s="703"/>
    </row>
    <row r="82" spans="1:18">
      <c r="A82" s="731" t="s">
        <v>345</v>
      </c>
      <c r="B82" s="727" t="s">
        <v>345</v>
      </c>
      <c r="C82" s="728" t="s">
        <v>534</v>
      </c>
      <c r="D82" s="729">
        <v>2010</v>
      </c>
      <c r="E82" s="730" t="s">
        <v>114</v>
      </c>
      <c r="F82" s="734" t="s">
        <v>421</v>
      </c>
      <c r="G82" s="714" t="s">
        <v>449</v>
      </c>
      <c r="H82" s="736"/>
      <c r="I82" s="707" t="s">
        <v>375</v>
      </c>
      <c r="J82" s="737"/>
      <c r="K82" s="701"/>
      <c r="L82" s="701">
        <v>26</v>
      </c>
      <c r="M82" s="733">
        <f t="shared" si="1"/>
        <v>26</v>
      </c>
      <c r="N82" s="702"/>
      <c r="O82" s="703"/>
      <c r="P82" s="692"/>
      <c r="Q82" s="702"/>
      <c r="R82" s="703"/>
    </row>
    <row r="83" spans="1:18">
      <c r="A83" s="731" t="s">
        <v>345</v>
      </c>
      <c r="B83" s="727" t="s">
        <v>345</v>
      </c>
      <c r="C83" s="728" t="s">
        <v>534</v>
      </c>
      <c r="D83" s="729">
        <v>2010</v>
      </c>
      <c r="E83" s="730" t="s">
        <v>114</v>
      </c>
      <c r="F83" s="734" t="s">
        <v>421</v>
      </c>
      <c r="G83" s="714" t="s">
        <v>714</v>
      </c>
      <c r="H83" s="736"/>
      <c r="I83" s="707" t="s">
        <v>375</v>
      </c>
      <c r="J83" s="737"/>
      <c r="K83" s="701"/>
      <c r="L83" s="701">
        <v>2</v>
      </c>
      <c r="M83" s="733">
        <f t="shared" si="1"/>
        <v>2</v>
      </c>
      <c r="N83" s="702"/>
      <c r="O83" s="703"/>
      <c r="P83" s="692"/>
      <c r="Q83" s="702"/>
      <c r="R83" s="703"/>
    </row>
    <row r="84" spans="1:18">
      <c r="A84" s="731" t="s">
        <v>345</v>
      </c>
      <c r="B84" s="727" t="s">
        <v>345</v>
      </c>
      <c r="C84" s="728" t="s">
        <v>534</v>
      </c>
      <c r="D84" s="729">
        <v>2010</v>
      </c>
      <c r="E84" s="730" t="s">
        <v>114</v>
      </c>
      <c r="F84" s="734" t="s">
        <v>421</v>
      </c>
      <c r="G84" s="714" t="s">
        <v>163</v>
      </c>
      <c r="H84" s="736"/>
      <c r="I84" s="707" t="s">
        <v>375</v>
      </c>
      <c r="J84" s="737"/>
      <c r="K84" s="701">
        <v>3</v>
      </c>
      <c r="L84" s="701">
        <v>41</v>
      </c>
      <c r="M84" s="733">
        <f t="shared" si="1"/>
        <v>44</v>
      </c>
      <c r="N84" s="702"/>
      <c r="O84" s="703"/>
      <c r="P84" s="692"/>
      <c r="Q84" s="702"/>
      <c r="R84" s="703"/>
    </row>
    <row r="85" spans="1:18">
      <c r="A85" s="731" t="s">
        <v>345</v>
      </c>
      <c r="B85" s="727" t="s">
        <v>345</v>
      </c>
      <c r="C85" s="728" t="s">
        <v>534</v>
      </c>
      <c r="D85" s="729">
        <v>2010</v>
      </c>
      <c r="E85" s="730" t="s">
        <v>114</v>
      </c>
      <c r="F85" s="734" t="s">
        <v>421</v>
      </c>
      <c r="G85" s="714" t="s">
        <v>758</v>
      </c>
      <c r="H85" s="736"/>
      <c r="I85" s="707" t="s">
        <v>375</v>
      </c>
      <c r="J85" s="737"/>
      <c r="K85" s="701"/>
      <c r="L85" s="701">
        <v>43</v>
      </c>
      <c r="M85" s="733">
        <f t="shared" si="1"/>
        <v>43</v>
      </c>
      <c r="N85" s="702"/>
      <c r="O85" s="703"/>
      <c r="P85" s="692"/>
      <c r="Q85" s="702"/>
      <c r="R85" s="703"/>
    </row>
    <row r="86" spans="1:18">
      <c r="A86" s="731" t="s">
        <v>345</v>
      </c>
      <c r="B86" s="727" t="s">
        <v>345</v>
      </c>
      <c r="C86" s="728" t="s">
        <v>534</v>
      </c>
      <c r="D86" s="729">
        <v>2010</v>
      </c>
      <c r="E86" s="730" t="s">
        <v>114</v>
      </c>
      <c r="F86" s="734" t="s">
        <v>421</v>
      </c>
      <c r="G86" s="714" t="s">
        <v>663</v>
      </c>
      <c r="H86" s="736"/>
      <c r="I86" s="707" t="s">
        <v>375</v>
      </c>
      <c r="J86" s="737"/>
      <c r="K86" s="701">
        <v>2</v>
      </c>
      <c r="L86" s="701"/>
      <c r="M86" s="733">
        <f t="shared" si="1"/>
        <v>2</v>
      </c>
      <c r="N86" s="702"/>
      <c r="O86" s="703"/>
      <c r="P86" s="692"/>
      <c r="Q86" s="702"/>
      <c r="R86" s="703"/>
    </row>
    <row r="87" spans="1:18">
      <c r="A87" s="731" t="s">
        <v>345</v>
      </c>
      <c r="B87" s="727" t="s">
        <v>345</v>
      </c>
      <c r="C87" s="728" t="s">
        <v>534</v>
      </c>
      <c r="D87" s="729">
        <v>2010</v>
      </c>
      <c r="E87" s="730" t="s">
        <v>114</v>
      </c>
      <c r="F87" s="734" t="s">
        <v>421</v>
      </c>
      <c r="G87" s="714" t="s">
        <v>453</v>
      </c>
      <c r="H87" s="736"/>
      <c r="I87" s="707" t="s">
        <v>375</v>
      </c>
      <c r="J87" s="737"/>
      <c r="K87" s="701">
        <v>28</v>
      </c>
      <c r="L87" s="701">
        <v>16</v>
      </c>
      <c r="M87" s="733">
        <f t="shared" si="1"/>
        <v>44</v>
      </c>
      <c r="N87" s="702"/>
      <c r="O87" s="703"/>
      <c r="P87" s="692"/>
      <c r="Q87" s="702"/>
      <c r="R87" s="703"/>
    </row>
    <row r="88" spans="1:18">
      <c r="A88" s="731" t="s">
        <v>345</v>
      </c>
      <c r="B88" s="727" t="s">
        <v>345</v>
      </c>
      <c r="C88" s="728" t="s">
        <v>534</v>
      </c>
      <c r="D88" s="729">
        <v>2010</v>
      </c>
      <c r="E88" s="730" t="s">
        <v>114</v>
      </c>
      <c r="F88" s="734" t="s">
        <v>421</v>
      </c>
      <c r="G88" s="714" t="s">
        <v>722</v>
      </c>
      <c r="H88" s="736"/>
      <c r="I88" s="707" t="s">
        <v>375</v>
      </c>
      <c r="J88" s="737"/>
      <c r="K88" s="701"/>
      <c r="L88" s="701">
        <v>2</v>
      </c>
      <c r="M88" s="733">
        <f t="shared" si="1"/>
        <v>2</v>
      </c>
      <c r="N88" s="702"/>
      <c r="O88" s="703"/>
      <c r="P88" s="692"/>
      <c r="Q88" s="702"/>
      <c r="R88" s="703"/>
    </row>
    <row r="89" spans="1:18">
      <c r="A89" s="731" t="s">
        <v>345</v>
      </c>
      <c r="B89" s="727" t="s">
        <v>345</v>
      </c>
      <c r="C89" s="728" t="s">
        <v>534</v>
      </c>
      <c r="D89" s="729">
        <v>2010</v>
      </c>
      <c r="E89" s="730" t="s">
        <v>114</v>
      </c>
      <c r="F89" s="734" t="s">
        <v>421</v>
      </c>
      <c r="G89" s="714" t="s">
        <v>449</v>
      </c>
      <c r="H89" s="736"/>
      <c r="I89" s="707" t="s">
        <v>707</v>
      </c>
      <c r="J89" s="737"/>
      <c r="K89" s="701">
        <v>433</v>
      </c>
      <c r="L89" s="701"/>
      <c r="M89" s="733">
        <f t="shared" si="1"/>
        <v>433</v>
      </c>
      <c r="N89" s="702"/>
      <c r="O89" s="703"/>
      <c r="P89" s="692"/>
      <c r="Q89" s="702"/>
      <c r="R89" s="703"/>
    </row>
    <row r="90" spans="1:18">
      <c r="A90" s="731" t="s">
        <v>345</v>
      </c>
      <c r="B90" s="727" t="s">
        <v>345</v>
      </c>
      <c r="C90" s="728" t="s">
        <v>534</v>
      </c>
      <c r="D90" s="729">
        <v>2010</v>
      </c>
      <c r="E90" s="730" t="s">
        <v>114</v>
      </c>
      <c r="F90" s="734" t="s">
        <v>421</v>
      </c>
      <c r="G90" s="714" t="s">
        <v>176</v>
      </c>
      <c r="H90" s="736"/>
      <c r="I90" s="707" t="s">
        <v>709</v>
      </c>
      <c r="J90" s="737"/>
      <c r="K90" s="701">
        <v>649</v>
      </c>
      <c r="L90" s="701"/>
      <c r="M90" s="733">
        <f t="shared" si="1"/>
        <v>649</v>
      </c>
      <c r="N90" s="702"/>
      <c r="O90" s="703"/>
      <c r="P90" s="692"/>
      <c r="Q90" s="702"/>
      <c r="R90" s="703"/>
    </row>
    <row r="91" spans="1:18">
      <c r="A91" s="731" t="s">
        <v>345</v>
      </c>
      <c r="B91" s="727" t="s">
        <v>345</v>
      </c>
      <c r="C91" s="728" t="s">
        <v>534</v>
      </c>
      <c r="D91" s="729">
        <v>2010</v>
      </c>
      <c r="E91" s="730" t="s">
        <v>114</v>
      </c>
      <c r="F91" s="734" t="s">
        <v>421</v>
      </c>
      <c r="G91" s="714" t="s">
        <v>176</v>
      </c>
      <c r="H91" s="736"/>
      <c r="I91" s="707" t="s">
        <v>357</v>
      </c>
      <c r="J91" s="737"/>
      <c r="K91" s="701"/>
      <c r="L91" s="701">
        <v>48</v>
      </c>
      <c r="M91" s="733">
        <f t="shared" si="1"/>
        <v>48</v>
      </c>
      <c r="N91" s="702"/>
      <c r="O91" s="703"/>
      <c r="P91" s="692"/>
      <c r="Q91" s="702"/>
      <c r="R91" s="703"/>
    </row>
    <row r="92" spans="1:18">
      <c r="A92" s="731" t="s">
        <v>345</v>
      </c>
      <c r="B92" s="727" t="s">
        <v>345</v>
      </c>
      <c r="C92" s="728" t="s">
        <v>534</v>
      </c>
      <c r="D92" s="729">
        <v>2010</v>
      </c>
      <c r="E92" s="730" t="s">
        <v>114</v>
      </c>
      <c r="F92" s="734" t="s">
        <v>421</v>
      </c>
      <c r="G92" s="714" t="s">
        <v>451</v>
      </c>
      <c r="H92" s="736"/>
      <c r="I92" s="707" t="s">
        <v>357</v>
      </c>
      <c r="J92" s="737"/>
      <c r="K92" s="701">
        <v>823</v>
      </c>
      <c r="L92" s="701">
        <v>21</v>
      </c>
      <c r="M92" s="733">
        <f t="shared" si="1"/>
        <v>844</v>
      </c>
      <c r="N92" s="702"/>
      <c r="O92" s="703"/>
      <c r="P92" s="692"/>
      <c r="Q92" s="702"/>
      <c r="R92" s="703"/>
    </row>
    <row r="93" spans="1:18">
      <c r="A93" s="731" t="s">
        <v>345</v>
      </c>
      <c r="B93" s="727" t="s">
        <v>345</v>
      </c>
      <c r="C93" s="728" t="s">
        <v>534</v>
      </c>
      <c r="D93" s="729">
        <v>2010</v>
      </c>
      <c r="E93" s="730" t="s">
        <v>114</v>
      </c>
      <c r="F93" s="734" t="s">
        <v>421</v>
      </c>
      <c r="G93" s="714" t="s">
        <v>663</v>
      </c>
      <c r="H93" s="736"/>
      <c r="I93" s="707" t="s">
        <v>357</v>
      </c>
      <c r="J93" s="737"/>
      <c r="K93" s="701">
        <v>3</v>
      </c>
      <c r="L93" s="701"/>
      <c r="M93" s="733">
        <f t="shared" si="1"/>
        <v>3</v>
      </c>
      <c r="N93" s="702"/>
      <c r="O93" s="703"/>
      <c r="P93" s="692"/>
      <c r="Q93" s="702"/>
      <c r="R93" s="703"/>
    </row>
    <row r="94" spans="1:18">
      <c r="A94" s="731" t="s">
        <v>345</v>
      </c>
      <c r="B94" s="727" t="s">
        <v>345</v>
      </c>
      <c r="C94" s="728" t="s">
        <v>534</v>
      </c>
      <c r="D94" s="729">
        <v>2010</v>
      </c>
      <c r="E94" s="730" t="s">
        <v>114</v>
      </c>
      <c r="F94" s="734" t="s">
        <v>421</v>
      </c>
      <c r="G94" s="714" t="s">
        <v>449</v>
      </c>
      <c r="H94" s="736"/>
      <c r="I94" s="707" t="s">
        <v>706</v>
      </c>
      <c r="J94" s="737"/>
      <c r="K94" s="701">
        <v>475</v>
      </c>
      <c r="L94" s="701"/>
      <c r="M94" s="733">
        <f t="shared" si="1"/>
        <v>475</v>
      </c>
      <c r="N94" s="702"/>
      <c r="O94" s="703"/>
      <c r="P94" s="692"/>
      <c r="Q94" s="702"/>
      <c r="R94" s="703"/>
    </row>
    <row r="95" spans="1:18">
      <c r="A95" s="731" t="s">
        <v>345</v>
      </c>
      <c r="B95" s="727" t="s">
        <v>345</v>
      </c>
      <c r="C95" s="728" t="s">
        <v>534</v>
      </c>
      <c r="D95" s="729">
        <v>2010</v>
      </c>
      <c r="E95" s="730" t="s">
        <v>114</v>
      </c>
      <c r="F95" s="734" t="s">
        <v>421</v>
      </c>
      <c r="G95" s="714" t="s">
        <v>450</v>
      </c>
      <c r="H95" s="736"/>
      <c r="I95" s="707" t="s">
        <v>706</v>
      </c>
      <c r="J95" s="737"/>
      <c r="K95" s="701">
        <v>36</v>
      </c>
      <c r="L95" s="701"/>
      <c r="M95" s="733">
        <f t="shared" si="1"/>
        <v>36</v>
      </c>
      <c r="N95" s="702"/>
      <c r="O95" s="703"/>
      <c r="P95" s="692"/>
      <c r="Q95" s="702"/>
      <c r="R95" s="703"/>
    </row>
    <row r="96" spans="1:18">
      <c r="A96" s="731" t="s">
        <v>345</v>
      </c>
      <c r="B96" s="727" t="s">
        <v>345</v>
      </c>
      <c r="C96" s="728" t="s">
        <v>534</v>
      </c>
      <c r="D96" s="729">
        <v>2010</v>
      </c>
      <c r="E96" s="737" t="s">
        <v>27</v>
      </c>
      <c r="F96" s="739" t="s">
        <v>681</v>
      </c>
      <c r="G96" s="740" t="s">
        <v>176</v>
      </c>
      <c r="H96" s="741"/>
      <c r="I96" s="742" t="s">
        <v>431</v>
      </c>
      <c r="J96" s="737"/>
      <c r="K96" s="701">
        <v>3984</v>
      </c>
      <c r="L96" s="737"/>
      <c r="M96" s="743">
        <f t="shared" si="1"/>
        <v>3984</v>
      </c>
    </row>
    <row r="97" spans="1:13">
      <c r="A97" s="731" t="s">
        <v>345</v>
      </c>
      <c r="B97" s="727" t="s">
        <v>345</v>
      </c>
      <c r="C97" s="728" t="s">
        <v>534</v>
      </c>
      <c r="D97" s="729">
        <v>2010</v>
      </c>
      <c r="E97" s="737" t="s">
        <v>27</v>
      </c>
      <c r="F97" s="739" t="s">
        <v>681</v>
      </c>
      <c r="G97" s="744" t="s">
        <v>711</v>
      </c>
      <c r="H97" s="745"/>
      <c r="I97" s="742" t="s">
        <v>431</v>
      </c>
      <c r="J97" s="737"/>
      <c r="K97" s="701"/>
      <c r="L97" s="746">
        <v>5</v>
      </c>
      <c r="M97" s="743">
        <f t="shared" si="1"/>
        <v>5</v>
      </c>
    </row>
    <row r="98" spans="1:13">
      <c r="A98" s="731" t="s">
        <v>345</v>
      </c>
      <c r="B98" s="727" t="s">
        <v>345</v>
      </c>
      <c r="C98" s="728" t="s">
        <v>534</v>
      </c>
      <c r="D98" s="729">
        <v>2010</v>
      </c>
      <c r="E98" s="737" t="s">
        <v>27</v>
      </c>
      <c r="F98" s="739" t="s">
        <v>681</v>
      </c>
      <c r="G98" s="744" t="s">
        <v>712</v>
      </c>
      <c r="H98" s="745"/>
      <c r="I98" s="742" t="s">
        <v>431</v>
      </c>
      <c r="J98" s="737"/>
      <c r="K98" s="701"/>
      <c r="L98" s="746">
        <v>3</v>
      </c>
      <c r="M98" s="743">
        <f t="shared" si="1"/>
        <v>3</v>
      </c>
    </row>
    <row r="99" spans="1:13">
      <c r="A99" s="731" t="s">
        <v>345</v>
      </c>
      <c r="B99" s="727" t="s">
        <v>345</v>
      </c>
      <c r="C99" s="728" t="s">
        <v>534</v>
      </c>
      <c r="D99" s="729">
        <v>2010</v>
      </c>
      <c r="E99" s="737" t="s">
        <v>27</v>
      </c>
      <c r="F99" s="739" t="s">
        <v>681</v>
      </c>
      <c r="G99" s="744" t="s">
        <v>713</v>
      </c>
      <c r="H99" s="745"/>
      <c r="I99" s="742" t="s">
        <v>431</v>
      </c>
      <c r="J99" s="737"/>
      <c r="K99" s="737"/>
      <c r="L99" s="746">
        <v>1</v>
      </c>
      <c r="M99" s="743">
        <f t="shared" si="1"/>
        <v>1</v>
      </c>
    </row>
    <row r="100" spans="1:13">
      <c r="A100" s="731" t="s">
        <v>345</v>
      </c>
      <c r="B100" s="727" t="s">
        <v>345</v>
      </c>
      <c r="C100" s="728" t="s">
        <v>534</v>
      </c>
      <c r="D100" s="729">
        <v>2010</v>
      </c>
      <c r="E100" s="737" t="s">
        <v>27</v>
      </c>
      <c r="F100" s="739" t="s">
        <v>681</v>
      </c>
      <c r="G100" s="744" t="s">
        <v>714</v>
      </c>
      <c r="H100" s="745"/>
      <c r="I100" s="742" t="s">
        <v>431</v>
      </c>
      <c r="J100" s="737"/>
      <c r="K100" s="737"/>
      <c r="L100" s="746">
        <v>2</v>
      </c>
      <c r="M100" s="743">
        <f t="shared" si="1"/>
        <v>2</v>
      </c>
    </row>
    <row r="101" spans="1:13">
      <c r="A101" s="731" t="s">
        <v>345</v>
      </c>
      <c r="B101" s="727" t="s">
        <v>345</v>
      </c>
      <c r="C101" s="728" t="s">
        <v>534</v>
      </c>
      <c r="D101" s="729">
        <v>2010</v>
      </c>
      <c r="E101" s="737" t="s">
        <v>27</v>
      </c>
      <c r="F101" s="739" t="s">
        <v>681</v>
      </c>
      <c r="G101" s="744" t="s">
        <v>715</v>
      </c>
      <c r="H101" s="745"/>
      <c r="I101" s="742" t="s">
        <v>431</v>
      </c>
      <c r="J101" s="737"/>
      <c r="K101" s="737"/>
      <c r="L101" s="746">
        <v>7</v>
      </c>
      <c r="M101" s="743">
        <f t="shared" si="1"/>
        <v>7</v>
      </c>
    </row>
    <row r="102" spans="1:13">
      <c r="A102" s="731" t="s">
        <v>345</v>
      </c>
      <c r="B102" s="727" t="s">
        <v>345</v>
      </c>
      <c r="C102" s="728" t="s">
        <v>534</v>
      </c>
      <c r="D102" s="729">
        <v>2010</v>
      </c>
      <c r="E102" s="737" t="s">
        <v>27</v>
      </c>
      <c r="F102" s="739" t="s">
        <v>681</v>
      </c>
      <c r="G102" s="744" t="s">
        <v>716</v>
      </c>
      <c r="H102" s="745"/>
      <c r="I102" s="742" t="s">
        <v>431</v>
      </c>
      <c r="J102" s="737"/>
      <c r="K102" s="737"/>
      <c r="L102" s="746">
        <v>5</v>
      </c>
      <c r="M102" s="743">
        <f t="shared" si="1"/>
        <v>5</v>
      </c>
    </row>
    <row r="103" spans="1:13">
      <c r="A103" s="731" t="s">
        <v>345</v>
      </c>
      <c r="B103" s="727" t="s">
        <v>345</v>
      </c>
      <c r="C103" s="728" t="s">
        <v>534</v>
      </c>
      <c r="D103" s="729">
        <v>2010</v>
      </c>
      <c r="E103" s="737" t="s">
        <v>27</v>
      </c>
      <c r="F103" s="739" t="s">
        <v>681</v>
      </c>
      <c r="G103" s="744" t="s">
        <v>717</v>
      </c>
      <c r="H103" s="745"/>
      <c r="I103" s="742" t="s">
        <v>431</v>
      </c>
      <c r="J103" s="737"/>
      <c r="K103" s="737"/>
      <c r="L103" s="746">
        <v>33</v>
      </c>
      <c r="M103" s="743">
        <f t="shared" si="1"/>
        <v>33</v>
      </c>
    </row>
    <row r="104" spans="1:13">
      <c r="A104" s="731" t="s">
        <v>345</v>
      </c>
      <c r="B104" s="727" t="s">
        <v>345</v>
      </c>
      <c r="C104" s="728" t="s">
        <v>534</v>
      </c>
      <c r="D104" s="729">
        <v>2010</v>
      </c>
      <c r="E104" s="737" t="s">
        <v>27</v>
      </c>
      <c r="F104" s="739" t="s">
        <v>681</v>
      </c>
      <c r="G104" s="744" t="s">
        <v>718</v>
      </c>
      <c r="H104" s="745"/>
      <c r="I104" s="742" t="s">
        <v>431</v>
      </c>
      <c r="J104" s="737"/>
      <c r="K104" s="737"/>
      <c r="L104" s="746">
        <v>23</v>
      </c>
      <c r="M104" s="743">
        <f t="shared" si="1"/>
        <v>23</v>
      </c>
    </row>
    <row r="105" spans="1:13">
      <c r="A105" s="731" t="s">
        <v>345</v>
      </c>
      <c r="B105" s="727" t="s">
        <v>345</v>
      </c>
      <c r="C105" s="728" t="s">
        <v>534</v>
      </c>
      <c r="D105" s="729">
        <v>2010</v>
      </c>
      <c r="E105" s="737" t="s">
        <v>27</v>
      </c>
      <c r="F105" s="739" t="s">
        <v>681</v>
      </c>
      <c r="G105" s="744" t="s">
        <v>466</v>
      </c>
      <c r="H105" s="745"/>
      <c r="I105" s="742" t="s">
        <v>431</v>
      </c>
      <c r="J105" s="737"/>
      <c r="K105" s="737"/>
      <c r="L105" s="746">
        <v>6</v>
      </c>
      <c r="M105" s="743">
        <f t="shared" si="1"/>
        <v>6</v>
      </c>
    </row>
    <row r="106" spans="1:13">
      <c r="A106" s="731" t="s">
        <v>345</v>
      </c>
      <c r="B106" s="727" t="s">
        <v>345</v>
      </c>
      <c r="C106" s="728" t="s">
        <v>534</v>
      </c>
      <c r="D106" s="729">
        <v>2010</v>
      </c>
      <c r="E106" s="737" t="s">
        <v>27</v>
      </c>
      <c r="F106" s="739" t="s">
        <v>681</v>
      </c>
      <c r="G106" s="744" t="s">
        <v>719</v>
      </c>
      <c r="H106" s="745"/>
      <c r="I106" s="742" t="s">
        <v>431</v>
      </c>
      <c r="J106" s="737"/>
      <c r="K106" s="737"/>
      <c r="L106" s="746">
        <v>2</v>
      </c>
      <c r="M106" s="743">
        <f t="shared" si="1"/>
        <v>2</v>
      </c>
    </row>
    <row r="107" spans="1:13">
      <c r="A107" s="731" t="s">
        <v>345</v>
      </c>
      <c r="B107" s="727" t="s">
        <v>345</v>
      </c>
      <c r="C107" s="728" t="s">
        <v>534</v>
      </c>
      <c r="D107" s="729">
        <v>2010</v>
      </c>
      <c r="E107" s="747" t="s">
        <v>27</v>
      </c>
      <c r="F107" s="739" t="s">
        <v>184</v>
      </c>
      <c r="G107" s="748" t="s">
        <v>720</v>
      </c>
      <c r="H107" s="741"/>
      <c r="I107" s="749" t="s">
        <v>431</v>
      </c>
      <c r="J107" s="747"/>
      <c r="K107" s="737"/>
      <c r="L107" s="746">
        <v>61</v>
      </c>
      <c r="M107" s="743">
        <f t="shared" si="1"/>
        <v>61</v>
      </c>
    </row>
    <row r="108" spans="1:13">
      <c r="A108" s="731" t="s">
        <v>345</v>
      </c>
      <c r="B108" s="731" t="s">
        <v>345</v>
      </c>
      <c r="C108" s="728" t="s">
        <v>534</v>
      </c>
      <c r="D108" s="729">
        <v>2010</v>
      </c>
      <c r="E108" s="737" t="s">
        <v>27</v>
      </c>
      <c r="F108" s="744" t="s">
        <v>184</v>
      </c>
      <c r="G108" s="744" t="s">
        <v>449</v>
      </c>
      <c r="H108" s="745"/>
      <c r="I108" s="742" t="s">
        <v>431</v>
      </c>
      <c r="J108" s="737"/>
      <c r="K108" s="737"/>
      <c r="L108" s="746">
        <v>88</v>
      </c>
      <c r="M108" s="746">
        <v>88</v>
      </c>
    </row>
    <row r="109" spans="1:13">
      <c r="A109" s="731" t="s">
        <v>345</v>
      </c>
      <c r="B109" s="731" t="s">
        <v>345</v>
      </c>
      <c r="C109" s="728" t="s">
        <v>534</v>
      </c>
      <c r="D109" s="729">
        <v>2010</v>
      </c>
      <c r="E109" s="737" t="s">
        <v>27</v>
      </c>
      <c r="F109" s="744" t="s">
        <v>184</v>
      </c>
      <c r="G109" s="744" t="s">
        <v>176</v>
      </c>
      <c r="H109" s="745"/>
      <c r="I109" s="742" t="s">
        <v>431</v>
      </c>
      <c r="J109" s="737"/>
      <c r="K109" s="737"/>
      <c r="L109" s="746">
        <v>105</v>
      </c>
      <c r="M109" s="746">
        <v>105</v>
      </c>
    </row>
    <row r="110" spans="1:13">
      <c r="A110" s="731" t="s">
        <v>345</v>
      </c>
      <c r="B110" s="731" t="s">
        <v>345</v>
      </c>
      <c r="C110" s="728" t="s">
        <v>534</v>
      </c>
      <c r="D110" s="729">
        <v>2010</v>
      </c>
      <c r="E110" s="737" t="s">
        <v>27</v>
      </c>
      <c r="F110" s="744" t="s">
        <v>184</v>
      </c>
      <c r="G110" s="744" t="s">
        <v>715</v>
      </c>
      <c r="H110" s="745"/>
      <c r="I110" s="742" t="s">
        <v>431</v>
      </c>
      <c r="J110" s="737"/>
      <c r="K110" s="737"/>
      <c r="L110" s="746">
        <v>37</v>
      </c>
      <c r="M110" s="746">
        <v>37</v>
      </c>
    </row>
    <row r="111" spans="1:13">
      <c r="A111" s="731" t="s">
        <v>345</v>
      </c>
      <c r="B111" s="731" t="s">
        <v>345</v>
      </c>
      <c r="C111" s="728" t="s">
        <v>534</v>
      </c>
      <c r="D111" s="729">
        <v>2010</v>
      </c>
      <c r="E111" s="737" t="s">
        <v>27</v>
      </c>
      <c r="F111" s="744" t="s">
        <v>184</v>
      </c>
      <c r="G111" s="744" t="s">
        <v>721</v>
      </c>
      <c r="H111" s="745"/>
      <c r="I111" s="742" t="s">
        <v>431</v>
      </c>
      <c r="J111" s="737"/>
      <c r="K111" s="737"/>
      <c r="L111" s="746">
        <v>2</v>
      </c>
      <c r="M111" s="746">
        <v>2</v>
      </c>
    </row>
    <row r="112" spans="1:13">
      <c r="A112" s="731" t="s">
        <v>345</v>
      </c>
      <c r="B112" s="731" t="s">
        <v>345</v>
      </c>
      <c r="C112" s="728" t="s">
        <v>534</v>
      </c>
      <c r="D112" s="729">
        <v>2010</v>
      </c>
      <c r="E112" s="737" t="s">
        <v>27</v>
      </c>
      <c r="F112" s="744" t="s">
        <v>184</v>
      </c>
      <c r="G112" s="744" t="s">
        <v>467</v>
      </c>
      <c r="H112" s="745"/>
      <c r="I112" s="742" t="s">
        <v>431</v>
      </c>
      <c r="J112" s="737"/>
      <c r="K112" s="737"/>
      <c r="L112" s="746">
        <v>159</v>
      </c>
      <c r="M112" s="746">
        <v>159</v>
      </c>
    </row>
    <row r="113" spans="1:13">
      <c r="A113" s="731" t="s">
        <v>345</v>
      </c>
      <c r="B113" s="731" t="s">
        <v>345</v>
      </c>
      <c r="C113" s="728" t="s">
        <v>534</v>
      </c>
      <c r="D113" s="729">
        <v>2010</v>
      </c>
      <c r="E113" s="737" t="s">
        <v>27</v>
      </c>
      <c r="F113" s="744" t="s">
        <v>184</v>
      </c>
      <c r="G113" s="744" t="s">
        <v>722</v>
      </c>
      <c r="H113" s="745"/>
      <c r="I113" s="742" t="s">
        <v>431</v>
      </c>
      <c r="J113" s="737"/>
      <c r="K113" s="737"/>
      <c r="L113" s="746">
        <v>209</v>
      </c>
      <c r="M113" s="746">
        <v>209</v>
      </c>
    </row>
    <row r="114" spans="1:13">
      <c r="A114" s="731" t="s">
        <v>345</v>
      </c>
      <c r="B114" s="731" t="s">
        <v>345</v>
      </c>
      <c r="C114" s="728" t="s">
        <v>534</v>
      </c>
      <c r="D114" s="729">
        <v>2010</v>
      </c>
      <c r="E114" s="737" t="s">
        <v>27</v>
      </c>
      <c r="F114" s="744" t="s">
        <v>184</v>
      </c>
      <c r="G114" s="744" t="s">
        <v>723</v>
      </c>
      <c r="H114" s="745"/>
      <c r="I114" s="742" t="s">
        <v>431</v>
      </c>
      <c r="J114" s="737"/>
      <c r="K114" s="737"/>
      <c r="L114" s="746">
        <v>22</v>
      </c>
      <c r="M114" s="746">
        <v>22</v>
      </c>
    </row>
    <row r="115" spans="1:13">
      <c r="A115" s="731" t="s">
        <v>345</v>
      </c>
      <c r="B115" s="731" t="s">
        <v>345</v>
      </c>
      <c r="C115" s="728" t="s">
        <v>534</v>
      </c>
      <c r="D115" s="729">
        <v>2010</v>
      </c>
      <c r="E115" s="737" t="s">
        <v>27</v>
      </c>
      <c r="F115" s="744" t="s">
        <v>184</v>
      </c>
      <c r="G115" s="744" t="s">
        <v>724</v>
      </c>
      <c r="H115" s="745"/>
      <c r="I115" s="742" t="s">
        <v>431</v>
      </c>
      <c r="J115" s="737"/>
      <c r="K115" s="737"/>
      <c r="L115" s="746">
        <v>13</v>
      </c>
      <c r="M115" s="746">
        <v>13</v>
      </c>
    </row>
    <row r="116" spans="1:13">
      <c r="A116" s="731" t="s">
        <v>345</v>
      </c>
      <c r="B116" s="731" t="s">
        <v>345</v>
      </c>
      <c r="C116" s="728" t="s">
        <v>534</v>
      </c>
      <c r="D116" s="729">
        <v>2010</v>
      </c>
      <c r="E116" s="737" t="s">
        <v>27</v>
      </c>
      <c r="F116" s="744" t="s">
        <v>184</v>
      </c>
      <c r="G116" s="744" t="s">
        <v>464</v>
      </c>
      <c r="H116" s="745"/>
      <c r="I116" s="742" t="s">
        <v>431</v>
      </c>
      <c r="J116" s="737"/>
      <c r="K116" s="737"/>
      <c r="L116" s="746">
        <v>18</v>
      </c>
      <c r="M116" s="746">
        <v>18</v>
      </c>
    </row>
    <row r="117" spans="1:13">
      <c r="A117" s="731" t="s">
        <v>345</v>
      </c>
      <c r="B117" s="731" t="s">
        <v>345</v>
      </c>
      <c r="C117" s="728" t="s">
        <v>534</v>
      </c>
      <c r="D117" s="729">
        <v>2010</v>
      </c>
      <c r="E117" s="737" t="s">
        <v>27</v>
      </c>
      <c r="F117" s="744" t="s">
        <v>184</v>
      </c>
      <c r="G117" s="744" t="s">
        <v>454</v>
      </c>
      <c r="H117" s="745"/>
      <c r="I117" s="742" t="s">
        <v>431</v>
      </c>
      <c r="J117" s="737"/>
      <c r="K117" s="747">
        <v>8636</v>
      </c>
      <c r="L117" s="747"/>
      <c r="M117" s="747">
        <v>8636</v>
      </c>
    </row>
    <row r="118" spans="1:13" ht="14.25">
      <c r="A118" s="731" t="s">
        <v>345</v>
      </c>
      <c r="B118" s="731" t="s">
        <v>345</v>
      </c>
      <c r="C118" s="728" t="s">
        <v>534</v>
      </c>
      <c r="D118" s="729">
        <v>2010</v>
      </c>
      <c r="E118" s="694" t="s">
        <v>433</v>
      </c>
      <c r="F118" s="750" t="s">
        <v>536</v>
      </c>
      <c r="G118" s="751" t="s">
        <v>538</v>
      </c>
      <c r="H118" s="745"/>
      <c r="I118" s="744" t="s">
        <v>537</v>
      </c>
      <c r="J118" s="737"/>
      <c r="K118" s="752">
        <v>6028</v>
      </c>
      <c r="L118" s="752"/>
      <c r="M118" s="752">
        <v>6028</v>
      </c>
    </row>
    <row r="119" spans="1:13" ht="14.25">
      <c r="A119" s="731" t="s">
        <v>345</v>
      </c>
      <c r="B119" s="731" t="s">
        <v>345</v>
      </c>
      <c r="C119" s="728" t="s">
        <v>534</v>
      </c>
      <c r="D119" s="729">
        <v>2010</v>
      </c>
      <c r="E119" s="694" t="s">
        <v>433</v>
      </c>
      <c r="F119" s="750" t="s">
        <v>536</v>
      </c>
      <c r="G119" s="753" t="s">
        <v>477</v>
      </c>
      <c r="H119" s="745"/>
      <c r="I119" s="744" t="s">
        <v>537</v>
      </c>
      <c r="J119" s="737"/>
      <c r="K119" s="752">
        <v>867</v>
      </c>
      <c r="L119" s="752"/>
      <c r="M119" s="752">
        <v>867</v>
      </c>
    </row>
    <row r="120" spans="1:13" ht="15.75" customHeight="1">
      <c r="A120" s="731" t="s">
        <v>345</v>
      </c>
      <c r="B120" s="731" t="s">
        <v>345</v>
      </c>
      <c r="C120" s="728" t="s">
        <v>534</v>
      </c>
      <c r="D120" s="729">
        <v>2010</v>
      </c>
      <c r="E120" s="694" t="s">
        <v>433</v>
      </c>
      <c r="F120" s="750" t="s">
        <v>536</v>
      </c>
      <c r="G120" s="753" t="s">
        <v>725</v>
      </c>
      <c r="H120" s="745"/>
      <c r="I120" s="744" t="s">
        <v>537</v>
      </c>
      <c r="J120" s="737"/>
      <c r="K120" s="752">
        <v>792</v>
      </c>
      <c r="L120" s="752"/>
      <c r="M120" s="752">
        <v>792</v>
      </c>
    </row>
  </sheetData>
  <mergeCells count="10">
    <mergeCell ref="A3:A4"/>
    <mergeCell ref="B3:B4"/>
    <mergeCell ref="C3:C4"/>
    <mergeCell ref="D3:D4"/>
    <mergeCell ref="J3:M3"/>
    <mergeCell ref="E3:E4"/>
    <mergeCell ref="F3:F4"/>
    <mergeCell ref="G3:G4"/>
    <mergeCell ref="H3:H4"/>
    <mergeCell ref="I3:I4"/>
  </mergeCells>
  <phoneticPr fontId="41" type="noConversion"/>
  <pageMargins left="0.78749999999999998" right="0.78749999999999998" top="1.0527777777777778" bottom="1.0527777777777778" header="0.78749999999999998" footer="0.78749999999999998"/>
  <pageSetup paperSize="9" scale="28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32"/>
  <sheetViews>
    <sheetView view="pageBreakPreview" zoomScale="75" zoomScaleSheetLayoutView="75" workbookViewId="0">
      <selection activeCell="E39" sqref="E39:E42"/>
    </sheetView>
  </sheetViews>
  <sheetFormatPr defaultColWidth="5.7109375" defaultRowHeight="19.899999999999999" customHeight="1"/>
  <cols>
    <col min="1" max="1" width="10.5703125" style="1" customWidth="1"/>
    <col min="2" max="2" width="21.140625" style="9" customWidth="1"/>
    <col min="3" max="3" width="28.5703125" style="9" customWidth="1"/>
    <col min="4" max="4" width="12.7109375" style="9" customWidth="1"/>
    <col min="5" max="5" width="23" style="101" customWidth="1"/>
    <col min="6" max="6" width="8.7109375" style="101" customWidth="1"/>
    <col min="7" max="7" width="13.7109375" style="101" customWidth="1"/>
    <col min="8" max="8" width="15.7109375" style="101" customWidth="1"/>
    <col min="9" max="9" width="19.28515625" style="101" customWidth="1"/>
    <col min="10" max="10" width="13.85546875" style="101" customWidth="1"/>
    <col min="11" max="11" width="16.140625" style="101" customWidth="1"/>
    <col min="12" max="12" width="9.85546875" style="101" customWidth="1"/>
    <col min="13" max="16384" width="5.7109375" style="102"/>
  </cols>
  <sheetData>
    <row r="1" spans="1:256" ht="21.6" customHeight="1">
      <c r="A1" s="11" t="s">
        <v>170</v>
      </c>
      <c r="B1" s="103"/>
      <c r="C1" s="103"/>
      <c r="D1" s="104"/>
      <c r="E1" s="104"/>
      <c r="F1" s="104"/>
      <c r="G1" s="104"/>
      <c r="H1" s="105" t="s">
        <v>1</v>
      </c>
      <c r="I1" s="952" t="s">
        <v>346</v>
      </c>
      <c r="J1" s="952"/>
      <c r="K1"/>
      <c r="L1"/>
    </row>
    <row r="2" spans="1:256" ht="20.100000000000001" customHeight="1">
      <c r="A2" s="16"/>
      <c r="B2" s="106"/>
      <c r="C2" s="106"/>
      <c r="D2" s="106"/>
      <c r="E2" s="106"/>
      <c r="F2" s="106"/>
      <c r="G2" s="106"/>
      <c r="H2" s="105" t="s">
        <v>420</v>
      </c>
      <c r="I2" s="953" t="s">
        <v>691</v>
      </c>
      <c r="J2" s="953"/>
      <c r="K2"/>
      <c r="L2"/>
    </row>
    <row r="3" spans="1:256" ht="51" customHeight="1">
      <c r="A3" s="107" t="s">
        <v>3</v>
      </c>
      <c r="B3" s="108" t="s">
        <v>148</v>
      </c>
      <c r="C3" s="107" t="s">
        <v>16</v>
      </c>
      <c r="D3" s="107" t="s">
        <v>5</v>
      </c>
      <c r="E3" s="109" t="s">
        <v>171</v>
      </c>
      <c r="F3" s="109" t="s">
        <v>149</v>
      </c>
      <c r="G3" s="110" t="s">
        <v>172</v>
      </c>
      <c r="H3" s="110" t="s">
        <v>173</v>
      </c>
      <c r="I3" s="110" t="s">
        <v>174</v>
      </c>
      <c r="J3" s="111" t="s">
        <v>175</v>
      </c>
      <c r="K3" s="102"/>
      <c r="L3" s="102"/>
      <c r="IU3"/>
      <c r="IV3"/>
    </row>
    <row r="4" spans="1:256" s="101" customFormat="1" ht="13.15" customHeight="1">
      <c r="A4" s="326" t="s">
        <v>345</v>
      </c>
      <c r="B4" s="271" t="s">
        <v>459</v>
      </c>
      <c r="C4" s="354"/>
      <c r="D4" s="176"/>
      <c r="E4" s="290" t="s">
        <v>478</v>
      </c>
      <c r="F4" s="176" t="s">
        <v>177</v>
      </c>
      <c r="G4" s="298" t="s">
        <v>493</v>
      </c>
      <c r="H4" s="299" t="s">
        <v>494</v>
      </c>
      <c r="I4" s="176" t="s">
        <v>495</v>
      </c>
      <c r="J4" s="112" t="s">
        <v>117</v>
      </c>
    </row>
    <row r="5" spans="1:256" s="101" customFormat="1" ht="13.15" customHeight="1">
      <c r="A5" s="326" t="s">
        <v>345</v>
      </c>
      <c r="B5" s="271" t="s">
        <v>459</v>
      </c>
      <c r="C5" s="354"/>
      <c r="D5" s="176"/>
      <c r="E5" s="175" t="s">
        <v>425</v>
      </c>
      <c r="F5" s="176" t="s">
        <v>177</v>
      </c>
      <c r="G5" s="300" t="s">
        <v>496</v>
      </c>
      <c r="H5" s="299" t="s">
        <v>494</v>
      </c>
      <c r="I5" s="176" t="s">
        <v>495</v>
      </c>
      <c r="J5" s="23" t="s">
        <v>117</v>
      </c>
    </row>
    <row r="6" spans="1:256" s="101" customFormat="1" ht="13.15" customHeight="1">
      <c r="A6" s="326" t="s">
        <v>345</v>
      </c>
      <c r="B6" s="272" t="s">
        <v>460</v>
      </c>
      <c r="C6" s="282"/>
      <c r="D6" s="282"/>
      <c r="E6" s="291" t="s">
        <v>478</v>
      </c>
      <c r="F6" s="282" t="s">
        <v>497</v>
      </c>
      <c r="G6" s="301" t="s">
        <v>496</v>
      </c>
      <c r="H6" s="302" t="s">
        <v>494</v>
      </c>
      <c r="I6" s="282" t="s">
        <v>495</v>
      </c>
      <c r="J6" s="23" t="s">
        <v>116</v>
      </c>
    </row>
    <row r="7" spans="1:256" s="101" customFormat="1" ht="13.15" customHeight="1">
      <c r="A7" s="326" t="s">
        <v>345</v>
      </c>
      <c r="B7" s="272" t="s">
        <v>461</v>
      </c>
      <c r="C7" s="282"/>
      <c r="D7" s="282"/>
      <c r="E7" s="291" t="s">
        <v>478</v>
      </c>
      <c r="F7" s="282" t="s">
        <v>497</v>
      </c>
      <c r="G7" s="301" t="s">
        <v>496</v>
      </c>
      <c r="H7" s="302" t="s">
        <v>494</v>
      </c>
      <c r="I7" s="282" t="s">
        <v>495</v>
      </c>
      <c r="J7" s="23" t="s">
        <v>116</v>
      </c>
    </row>
    <row r="8" spans="1:256" s="101" customFormat="1" ht="13.15" customHeight="1">
      <c r="A8" s="326" t="s">
        <v>345</v>
      </c>
      <c r="B8" s="272" t="s">
        <v>462</v>
      </c>
      <c r="C8" s="282"/>
      <c r="D8" s="282"/>
      <c r="E8" s="291" t="s">
        <v>478</v>
      </c>
      <c r="F8" s="282" t="s">
        <v>497</v>
      </c>
      <c r="G8" s="301" t="s">
        <v>496</v>
      </c>
      <c r="H8" s="302" t="s">
        <v>494</v>
      </c>
      <c r="I8" s="282" t="s">
        <v>495</v>
      </c>
      <c r="J8" s="23" t="s">
        <v>116</v>
      </c>
    </row>
    <row r="9" spans="1:256" ht="13.15" customHeight="1">
      <c r="A9" s="326" t="s">
        <v>345</v>
      </c>
      <c r="B9" s="272" t="s">
        <v>463</v>
      </c>
      <c r="C9" s="282"/>
      <c r="D9" s="282"/>
      <c r="E9" s="291" t="s">
        <v>478</v>
      </c>
      <c r="F9" s="282" t="s">
        <v>497</v>
      </c>
      <c r="G9" s="303" t="s">
        <v>493</v>
      </c>
      <c r="H9" s="302" t="s">
        <v>494</v>
      </c>
      <c r="I9" s="282" t="s">
        <v>495</v>
      </c>
      <c r="J9" s="23" t="s">
        <v>116</v>
      </c>
      <c r="K9" s="102"/>
      <c r="L9" s="102"/>
      <c r="IU9"/>
      <c r="IV9"/>
    </row>
    <row r="10" spans="1:256" ht="13.15" customHeight="1">
      <c r="A10" s="326" t="s">
        <v>345</v>
      </c>
      <c r="B10" s="271" t="s">
        <v>451</v>
      </c>
      <c r="C10" s="354"/>
      <c r="D10" s="176"/>
      <c r="E10" s="290" t="s">
        <v>478</v>
      </c>
      <c r="F10" s="176" t="s">
        <v>177</v>
      </c>
      <c r="G10" s="298" t="s">
        <v>498</v>
      </c>
      <c r="H10" s="304" t="s">
        <v>495</v>
      </c>
      <c r="I10" s="176" t="s">
        <v>499</v>
      </c>
      <c r="J10" s="176" t="s">
        <v>117</v>
      </c>
      <c r="K10" s="102"/>
      <c r="L10" s="102"/>
      <c r="IU10"/>
      <c r="IV10"/>
    </row>
    <row r="11" spans="1:256" ht="13.15" customHeight="1">
      <c r="A11" s="326" t="s">
        <v>345</v>
      </c>
      <c r="B11" s="273" t="s">
        <v>452</v>
      </c>
      <c r="C11" s="354"/>
      <c r="D11" s="283"/>
      <c r="E11" s="292" t="s">
        <v>478</v>
      </c>
      <c r="F11" s="283" t="s">
        <v>497</v>
      </c>
      <c r="G11" s="305" t="s">
        <v>500</v>
      </c>
      <c r="H11" s="306" t="s">
        <v>494</v>
      </c>
      <c r="I11" s="283" t="s">
        <v>501</v>
      </c>
      <c r="J11" s="176" t="s">
        <v>117</v>
      </c>
      <c r="K11" s="102"/>
      <c r="L11" s="102"/>
      <c r="IU11"/>
      <c r="IV11"/>
    </row>
    <row r="12" spans="1:256" ht="13.15" customHeight="1">
      <c r="A12" s="326" t="s">
        <v>345</v>
      </c>
      <c r="B12" s="274" t="s">
        <v>163</v>
      </c>
      <c r="C12" s="354"/>
      <c r="D12" s="284"/>
      <c r="E12" s="293" t="s">
        <v>478</v>
      </c>
      <c r="F12" s="284" t="s">
        <v>497</v>
      </c>
      <c r="G12" s="307" t="s">
        <v>502</v>
      </c>
      <c r="H12" s="284" t="s">
        <v>501</v>
      </c>
      <c r="I12" s="284" t="s">
        <v>501</v>
      </c>
      <c r="J12" s="176" t="s">
        <v>117</v>
      </c>
      <c r="K12" s="102"/>
      <c r="L12" s="102"/>
      <c r="IU12"/>
      <c r="IV12"/>
    </row>
    <row r="13" spans="1:256" ht="13.15" customHeight="1">
      <c r="A13" s="326" t="s">
        <v>345</v>
      </c>
      <c r="B13" s="274" t="s">
        <v>453</v>
      </c>
      <c r="C13" s="354"/>
      <c r="D13" s="284"/>
      <c r="E13" s="293" t="s">
        <v>478</v>
      </c>
      <c r="F13" s="284" t="s">
        <v>497</v>
      </c>
      <c r="G13" s="307" t="s">
        <v>503</v>
      </c>
      <c r="H13" s="284" t="s">
        <v>494</v>
      </c>
      <c r="I13" s="284" t="s">
        <v>495</v>
      </c>
      <c r="J13" s="176" t="s">
        <v>117</v>
      </c>
      <c r="K13" s="102"/>
      <c r="L13" s="102"/>
      <c r="IU13"/>
      <c r="IV13"/>
    </row>
    <row r="14" spans="1:256" ht="13.15" customHeight="1">
      <c r="A14" s="326" t="s">
        <v>345</v>
      </c>
      <c r="B14" s="275" t="s">
        <v>448</v>
      </c>
      <c r="C14" s="354"/>
      <c r="D14" s="285"/>
      <c r="E14" s="294" t="s">
        <v>478</v>
      </c>
      <c r="F14" s="308">
        <v>2</v>
      </c>
      <c r="G14" s="309">
        <v>10216</v>
      </c>
      <c r="H14" s="308" t="s">
        <v>494</v>
      </c>
      <c r="I14" s="308" t="s">
        <v>501</v>
      </c>
      <c r="J14" s="176" t="s">
        <v>117</v>
      </c>
      <c r="K14" s="102"/>
      <c r="L14" s="102"/>
      <c r="IU14"/>
      <c r="IV14"/>
    </row>
    <row r="15" spans="1:256" ht="13.15" customHeight="1">
      <c r="A15" s="326" t="s">
        <v>345</v>
      </c>
      <c r="B15" s="271" t="s">
        <v>176</v>
      </c>
      <c r="C15" s="354"/>
      <c r="D15" s="286"/>
      <c r="E15" s="290" t="s">
        <v>423</v>
      </c>
      <c r="F15" s="299">
        <v>1</v>
      </c>
      <c r="G15" s="310">
        <v>1422</v>
      </c>
      <c r="H15" s="299" t="s">
        <v>495</v>
      </c>
      <c r="I15" s="311" t="s">
        <v>495</v>
      </c>
      <c r="J15" s="176" t="s">
        <v>117</v>
      </c>
      <c r="K15" s="102"/>
      <c r="L15" s="102"/>
      <c r="IU15"/>
      <c r="IV15"/>
    </row>
    <row r="16" spans="1:256" ht="13.15" customHeight="1">
      <c r="A16" s="326" t="s">
        <v>345</v>
      </c>
      <c r="B16" s="271" t="s">
        <v>176</v>
      </c>
      <c r="C16" s="354"/>
      <c r="D16" s="286"/>
      <c r="E16" s="290" t="s">
        <v>421</v>
      </c>
      <c r="F16" s="299">
        <v>1</v>
      </c>
      <c r="G16" s="310">
        <v>11519</v>
      </c>
      <c r="H16" s="299" t="s">
        <v>501</v>
      </c>
      <c r="I16" s="312" t="s">
        <v>501</v>
      </c>
      <c r="J16" s="176" t="s">
        <v>117</v>
      </c>
      <c r="K16" s="102"/>
      <c r="L16" s="102"/>
      <c r="IU16"/>
      <c r="IV16"/>
    </row>
    <row r="17" spans="1:256" ht="13.15" customHeight="1">
      <c r="A17" s="326" t="s">
        <v>345</v>
      </c>
      <c r="B17" s="271" t="s">
        <v>449</v>
      </c>
      <c r="C17" s="354"/>
      <c r="D17" s="176"/>
      <c r="E17" s="175" t="s">
        <v>423</v>
      </c>
      <c r="F17" s="176" t="s">
        <v>177</v>
      </c>
      <c r="G17" s="298" t="s">
        <v>504</v>
      </c>
      <c r="H17" s="304" t="s">
        <v>501</v>
      </c>
      <c r="I17" s="304" t="s">
        <v>501</v>
      </c>
      <c r="J17" s="176" t="s">
        <v>117</v>
      </c>
      <c r="K17" s="102"/>
      <c r="L17" s="102"/>
      <c r="IU17"/>
      <c r="IV17"/>
    </row>
    <row r="18" spans="1:256" ht="13.15" customHeight="1">
      <c r="A18" s="326" t="s">
        <v>345</v>
      </c>
      <c r="B18" s="276" t="s">
        <v>449</v>
      </c>
      <c r="C18" s="354"/>
      <c r="D18" s="176"/>
      <c r="E18" s="175" t="s">
        <v>421</v>
      </c>
      <c r="F18" s="176" t="s">
        <v>177</v>
      </c>
      <c r="G18" s="298" t="s">
        <v>505</v>
      </c>
      <c r="H18" s="304" t="s">
        <v>501</v>
      </c>
      <c r="I18" s="304" t="s">
        <v>501</v>
      </c>
      <c r="J18" s="176" t="s">
        <v>117</v>
      </c>
      <c r="K18" s="102"/>
      <c r="L18" s="102"/>
      <c r="IU18"/>
      <c r="IV18"/>
    </row>
    <row r="19" spans="1:256" ht="14.25" customHeight="1">
      <c r="A19" s="326" t="s">
        <v>345</v>
      </c>
      <c r="B19" s="277" t="s">
        <v>450</v>
      </c>
      <c r="C19" s="354"/>
      <c r="D19" s="176"/>
      <c r="E19" s="175" t="s">
        <v>478</v>
      </c>
      <c r="F19" s="176" t="s">
        <v>177</v>
      </c>
      <c r="G19" s="298" t="s">
        <v>506</v>
      </c>
      <c r="H19" s="304" t="s">
        <v>501</v>
      </c>
      <c r="I19" s="304" t="s">
        <v>501</v>
      </c>
      <c r="J19" s="176" t="s">
        <v>117</v>
      </c>
    </row>
    <row r="20" spans="1:256" ht="14.25" customHeight="1">
      <c r="A20" s="326" t="s">
        <v>345</v>
      </c>
      <c r="B20" s="278" t="s">
        <v>449</v>
      </c>
      <c r="C20" s="289"/>
      <c r="D20" s="287"/>
      <c r="E20" s="289" t="s">
        <v>399</v>
      </c>
      <c r="F20" s="282" t="s">
        <v>177</v>
      </c>
      <c r="G20" s="313">
        <v>2340</v>
      </c>
      <c r="H20" s="314" t="s">
        <v>507</v>
      </c>
      <c r="I20" s="314" t="s">
        <v>507</v>
      </c>
      <c r="J20" s="176" t="s">
        <v>116</v>
      </c>
    </row>
    <row r="21" spans="1:256" ht="14.25" customHeight="1">
      <c r="A21" s="326" t="s">
        <v>345</v>
      </c>
      <c r="B21" s="279" t="s">
        <v>464</v>
      </c>
      <c r="C21" s="289"/>
      <c r="D21" s="287"/>
      <c r="E21" s="289" t="s">
        <v>479</v>
      </c>
      <c r="F21" s="282" t="s">
        <v>177</v>
      </c>
      <c r="G21" s="313">
        <v>1170</v>
      </c>
      <c r="H21" s="314" t="s">
        <v>507</v>
      </c>
      <c r="I21" s="314" t="s">
        <v>507</v>
      </c>
      <c r="J21" s="176" t="s">
        <v>116</v>
      </c>
    </row>
    <row r="22" spans="1:256" ht="14.25" customHeight="1">
      <c r="A22" s="326" t="s">
        <v>345</v>
      </c>
      <c r="B22" s="279" t="s">
        <v>465</v>
      </c>
      <c r="C22" s="289"/>
      <c r="D22" s="287"/>
      <c r="E22" s="289" t="s">
        <v>480</v>
      </c>
      <c r="F22" s="282" t="s">
        <v>177</v>
      </c>
      <c r="G22" s="313">
        <v>5730</v>
      </c>
      <c r="H22" s="302" t="s">
        <v>494</v>
      </c>
      <c r="I22" s="314" t="s">
        <v>507</v>
      </c>
      <c r="J22" s="176" t="s">
        <v>116</v>
      </c>
    </row>
    <row r="23" spans="1:256" ht="14.25" customHeight="1">
      <c r="A23" s="326" t="s">
        <v>345</v>
      </c>
      <c r="B23" s="280" t="s">
        <v>466</v>
      </c>
      <c r="C23" s="289"/>
      <c r="D23" s="287"/>
      <c r="E23" s="295" t="s">
        <v>399</v>
      </c>
      <c r="F23" s="282" t="s">
        <v>177</v>
      </c>
      <c r="G23" s="315" t="s">
        <v>508</v>
      </c>
      <c r="H23" s="316"/>
      <c r="I23" s="314"/>
      <c r="J23" s="176" t="s">
        <v>116</v>
      </c>
    </row>
    <row r="24" spans="1:256" ht="14.25" customHeight="1">
      <c r="A24" s="326" t="s">
        <v>345</v>
      </c>
      <c r="B24" s="274" t="s">
        <v>466</v>
      </c>
      <c r="C24" s="213"/>
      <c r="D24" s="284"/>
      <c r="E24" s="197" t="s">
        <v>481</v>
      </c>
      <c r="F24" s="176" t="s">
        <v>177</v>
      </c>
      <c r="G24" s="317" t="s">
        <v>509</v>
      </c>
      <c r="H24" s="318" t="s">
        <v>510</v>
      </c>
      <c r="I24" s="318" t="s">
        <v>507</v>
      </c>
      <c r="J24" s="176" t="s">
        <v>117</v>
      </c>
    </row>
    <row r="25" spans="1:256" ht="14.25" customHeight="1">
      <c r="A25" s="326" t="s">
        <v>345</v>
      </c>
      <c r="B25" s="274" t="s">
        <v>176</v>
      </c>
      <c r="C25" s="213"/>
      <c r="D25" s="284"/>
      <c r="E25" s="296" t="s">
        <v>399</v>
      </c>
      <c r="F25" s="176" t="s">
        <v>177</v>
      </c>
      <c r="G25" s="317" t="s">
        <v>511</v>
      </c>
      <c r="H25" s="318" t="s">
        <v>507</v>
      </c>
      <c r="I25" s="318" t="s">
        <v>507</v>
      </c>
      <c r="J25" s="176" t="s">
        <v>117</v>
      </c>
    </row>
    <row r="26" spans="1:256" ht="14.25" customHeight="1">
      <c r="A26" s="326" t="s">
        <v>345</v>
      </c>
      <c r="B26" s="274" t="s">
        <v>454</v>
      </c>
      <c r="C26" s="213"/>
      <c r="D26" s="284"/>
      <c r="E26" s="284" t="s">
        <v>184</v>
      </c>
      <c r="F26" s="176" t="s">
        <v>177</v>
      </c>
      <c r="G26" s="317" t="s">
        <v>512</v>
      </c>
      <c r="H26" s="299" t="s">
        <v>494</v>
      </c>
      <c r="I26" s="318" t="s">
        <v>507</v>
      </c>
      <c r="J26" s="176" t="s">
        <v>117</v>
      </c>
    </row>
    <row r="27" spans="1:256" ht="14.25" customHeight="1">
      <c r="A27" s="326" t="s">
        <v>345</v>
      </c>
      <c r="B27" s="279" t="s">
        <v>467</v>
      </c>
      <c r="C27" s="289"/>
      <c r="D27" s="287"/>
      <c r="E27" s="289" t="s">
        <v>482</v>
      </c>
      <c r="F27" s="282" t="s">
        <v>177</v>
      </c>
      <c r="G27" s="319" t="s">
        <v>496</v>
      </c>
      <c r="H27" s="302" t="s">
        <v>494</v>
      </c>
      <c r="I27" s="314" t="s">
        <v>507</v>
      </c>
      <c r="J27" s="176" t="s">
        <v>116</v>
      </c>
    </row>
    <row r="28" spans="1:256" ht="14.25" customHeight="1">
      <c r="A28" s="326" t="s">
        <v>345</v>
      </c>
      <c r="B28" s="280" t="s">
        <v>468</v>
      </c>
      <c r="C28" s="289"/>
      <c r="D28" s="287"/>
      <c r="E28" s="289" t="s">
        <v>483</v>
      </c>
      <c r="F28" s="282" t="s">
        <v>177</v>
      </c>
      <c r="G28" s="319" t="s">
        <v>494</v>
      </c>
      <c r="H28" s="314" t="s">
        <v>507</v>
      </c>
      <c r="I28" s="320" t="s">
        <v>494</v>
      </c>
      <c r="J28" s="176" t="s">
        <v>116</v>
      </c>
    </row>
    <row r="29" spans="1:256" ht="14.25" customHeight="1">
      <c r="A29" s="326" t="s">
        <v>345</v>
      </c>
      <c r="B29" s="280" t="s">
        <v>468</v>
      </c>
      <c r="C29" s="289"/>
      <c r="D29" s="287"/>
      <c r="E29" s="289" t="s">
        <v>484</v>
      </c>
      <c r="F29" s="282" t="s">
        <v>177</v>
      </c>
      <c r="G29" s="319" t="s">
        <v>496</v>
      </c>
      <c r="H29" s="314" t="s">
        <v>510</v>
      </c>
      <c r="I29" s="314" t="s">
        <v>507</v>
      </c>
      <c r="J29" s="176" t="s">
        <v>116</v>
      </c>
    </row>
    <row r="30" spans="1:256" ht="14.25" customHeight="1">
      <c r="A30" s="326" t="s">
        <v>345</v>
      </c>
      <c r="B30" s="280" t="s">
        <v>469</v>
      </c>
      <c r="C30" s="289"/>
      <c r="D30" s="287"/>
      <c r="E30" s="297" t="s">
        <v>485</v>
      </c>
      <c r="F30" s="282" t="s">
        <v>177</v>
      </c>
      <c r="G30" s="319" t="s">
        <v>494</v>
      </c>
      <c r="H30" s="314" t="s">
        <v>507</v>
      </c>
      <c r="I30" s="320" t="s">
        <v>494</v>
      </c>
      <c r="J30" s="176" t="s">
        <v>116</v>
      </c>
    </row>
    <row r="31" spans="1:256" ht="14.25" customHeight="1">
      <c r="A31" s="326" t="s">
        <v>345</v>
      </c>
      <c r="B31" s="365" t="s">
        <v>469</v>
      </c>
      <c r="C31" s="289"/>
      <c r="D31" s="287"/>
      <c r="E31" s="287" t="s">
        <v>414</v>
      </c>
      <c r="F31" s="282" t="s">
        <v>177</v>
      </c>
      <c r="G31" s="315" t="s">
        <v>513</v>
      </c>
      <c r="H31" s="366" t="s">
        <v>494</v>
      </c>
      <c r="I31" s="367" t="s">
        <v>507</v>
      </c>
      <c r="J31" s="176" t="s">
        <v>116</v>
      </c>
    </row>
    <row r="32" spans="1:256" ht="14.25" customHeight="1">
      <c r="A32" s="326" t="s">
        <v>345</v>
      </c>
      <c r="B32" s="279" t="s">
        <v>470</v>
      </c>
      <c r="C32" s="289"/>
      <c r="D32" s="287"/>
      <c r="E32" s="289" t="s">
        <v>486</v>
      </c>
      <c r="F32" s="282" t="s">
        <v>177</v>
      </c>
      <c r="G32" s="319" t="s">
        <v>494</v>
      </c>
      <c r="H32" s="314" t="s">
        <v>507</v>
      </c>
      <c r="I32" s="320" t="s">
        <v>494</v>
      </c>
      <c r="J32" s="176" t="s">
        <v>116</v>
      </c>
    </row>
    <row r="33" spans="1:10" ht="14.25" customHeight="1">
      <c r="A33" s="326" t="s">
        <v>345</v>
      </c>
      <c r="B33" s="279" t="s">
        <v>471</v>
      </c>
      <c r="C33" s="289"/>
      <c r="D33" s="287"/>
      <c r="E33" s="289" t="s">
        <v>487</v>
      </c>
      <c r="F33" s="282" t="s">
        <v>177</v>
      </c>
      <c r="G33" s="319" t="s">
        <v>494</v>
      </c>
      <c r="H33" s="314" t="s">
        <v>507</v>
      </c>
      <c r="I33" s="320" t="s">
        <v>494</v>
      </c>
      <c r="J33" s="176" t="s">
        <v>116</v>
      </c>
    </row>
    <row r="34" spans="1:10" ht="14.25" customHeight="1">
      <c r="A34" s="326" t="s">
        <v>345</v>
      </c>
      <c r="B34" s="279" t="s">
        <v>472</v>
      </c>
      <c r="C34" s="289"/>
      <c r="D34" s="287"/>
      <c r="E34" s="289" t="s">
        <v>488</v>
      </c>
      <c r="F34" s="282" t="s">
        <v>177</v>
      </c>
      <c r="G34" s="319" t="s">
        <v>494</v>
      </c>
      <c r="H34" s="314" t="s">
        <v>507</v>
      </c>
      <c r="I34" s="320" t="s">
        <v>494</v>
      </c>
      <c r="J34" s="176" t="s">
        <v>116</v>
      </c>
    </row>
    <row r="35" spans="1:10" ht="14.25" customHeight="1">
      <c r="A35" s="326" t="s">
        <v>345</v>
      </c>
      <c r="B35" s="279" t="s">
        <v>473</v>
      </c>
      <c r="C35" s="289"/>
      <c r="D35" s="288"/>
      <c r="E35" s="289" t="s">
        <v>489</v>
      </c>
      <c r="F35" s="282" t="s">
        <v>177</v>
      </c>
      <c r="G35" s="313">
        <v>240</v>
      </c>
      <c r="H35" s="314" t="s">
        <v>507</v>
      </c>
      <c r="I35" s="314" t="s">
        <v>507</v>
      </c>
      <c r="J35" s="176" t="s">
        <v>116</v>
      </c>
    </row>
    <row r="36" spans="1:10" ht="14.25" customHeight="1">
      <c r="A36" s="326" t="s">
        <v>345</v>
      </c>
      <c r="B36" s="279" t="s">
        <v>473</v>
      </c>
      <c r="C36" s="289"/>
      <c r="D36" s="288"/>
      <c r="E36" s="289" t="s">
        <v>490</v>
      </c>
      <c r="F36" s="282" t="s">
        <v>177</v>
      </c>
      <c r="G36" s="319" t="s">
        <v>496</v>
      </c>
      <c r="H36" s="314" t="s">
        <v>507</v>
      </c>
      <c r="I36" s="314" t="s">
        <v>507</v>
      </c>
      <c r="J36" s="176" t="s">
        <v>116</v>
      </c>
    </row>
    <row r="37" spans="1:10" ht="14.25" customHeight="1">
      <c r="A37" s="326" t="s">
        <v>345</v>
      </c>
      <c r="B37" s="279" t="s">
        <v>474</v>
      </c>
      <c r="C37" s="289"/>
      <c r="D37" s="288"/>
      <c r="E37" s="289" t="s">
        <v>491</v>
      </c>
      <c r="F37" s="282" t="s">
        <v>177</v>
      </c>
      <c r="G37" s="319" t="s">
        <v>494</v>
      </c>
      <c r="H37" s="314" t="s">
        <v>507</v>
      </c>
      <c r="I37" s="320" t="s">
        <v>494</v>
      </c>
      <c r="J37" s="176" t="s">
        <v>116</v>
      </c>
    </row>
    <row r="38" spans="1:10" ht="14.25" customHeight="1">
      <c r="A38" s="326" t="s">
        <v>345</v>
      </c>
      <c r="B38" s="281" t="s">
        <v>475</v>
      </c>
      <c r="C38" s="289"/>
      <c r="D38" s="289"/>
      <c r="E38" s="289" t="s">
        <v>492</v>
      </c>
      <c r="F38" s="289">
        <v>2</v>
      </c>
      <c r="G38" s="313">
        <v>6640</v>
      </c>
      <c r="H38" s="321"/>
      <c r="I38" s="322"/>
      <c r="J38" s="176" t="s">
        <v>116</v>
      </c>
    </row>
    <row r="39" spans="1:10" ht="14.25" customHeight="1">
      <c r="A39" s="326" t="s">
        <v>345</v>
      </c>
      <c r="B39" s="359" t="s">
        <v>455</v>
      </c>
      <c r="C39" s="213"/>
      <c r="D39" s="213"/>
      <c r="E39" s="213" t="s">
        <v>536</v>
      </c>
      <c r="F39" s="213" t="s">
        <v>177</v>
      </c>
      <c r="G39" s="356" t="s">
        <v>514</v>
      </c>
      <c r="H39" s="357"/>
      <c r="I39" s="358"/>
      <c r="J39" s="176" t="s">
        <v>117</v>
      </c>
    </row>
    <row r="40" spans="1:10" ht="14.25" customHeight="1">
      <c r="A40" s="326" t="s">
        <v>345</v>
      </c>
      <c r="B40" s="359" t="s">
        <v>476</v>
      </c>
      <c r="C40" s="213"/>
      <c r="D40" s="213"/>
      <c r="E40" s="213" t="s">
        <v>536</v>
      </c>
      <c r="F40" s="213" t="s">
        <v>177</v>
      </c>
      <c r="G40" s="356" t="s">
        <v>515</v>
      </c>
      <c r="H40" s="357"/>
      <c r="I40" s="358"/>
      <c r="J40" s="176" t="s">
        <v>117</v>
      </c>
    </row>
    <row r="41" spans="1:10" ht="14.25" customHeight="1">
      <c r="A41" s="326" t="s">
        <v>345</v>
      </c>
      <c r="B41" s="359" t="s">
        <v>477</v>
      </c>
      <c r="C41" s="213"/>
      <c r="D41" s="213"/>
      <c r="E41" s="213" t="s">
        <v>536</v>
      </c>
      <c r="F41" s="213" t="s">
        <v>177</v>
      </c>
      <c r="G41" s="356" t="s">
        <v>516</v>
      </c>
      <c r="H41" s="357"/>
      <c r="I41" s="358"/>
      <c r="J41" s="176" t="s">
        <v>117</v>
      </c>
    </row>
    <row r="42" spans="1:10" ht="14.25" customHeight="1">
      <c r="A42" s="326" t="s">
        <v>345</v>
      </c>
      <c r="B42" s="359" t="s">
        <v>458</v>
      </c>
      <c r="C42" s="213"/>
      <c r="D42" s="213"/>
      <c r="E42" s="213" t="s">
        <v>536</v>
      </c>
      <c r="F42" s="213" t="s">
        <v>177</v>
      </c>
      <c r="G42" s="356" t="s">
        <v>517</v>
      </c>
      <c r="H42" s="357"/>
      <c r="I42" s="358"/>
      <c r="J42" s="176" t="s">
        <v>117</v>
      </c>
    </row>
    <row r="43" spans="1:10" ht="14.25" customHeight="1"/>
    <row r="44" spans="1:10" ht="14.25" customHeight="1">
      <c r="A44" s="355" t="s">
        <v>527</v>
      </c>
    </row>
    <row r="45" spans="1:10" ht="14.25" customHeight="1">
      <c r="A45" s="102" t="s">
        <v>528</v>
      </c>
    </row>
    <row r="46" spans="1:10" ht="14.25" customHeight="1"/>
    <row r="47" spans="1:10" ht="14.25" customHeight="1"/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</sheetData>
  <mergeCells count="2">
    <mergeCell ref="I1:J1"/>
    <mergeCell ref="I2:J2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52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view="pageBreakPreview" zoomScale="85" zoomScaleSheetLayoutView="100" workbookViewId="0">
      <selection activeCell="D6" sqref="D6"/>
    </sheetView>
  </sheetViews>
  <sheetFormatPr defaultColWidth="5.7109375" defaultRowHeight="19.899999999999999" customHeight="1"/>
  <cols>
    <col min="1" max="1" width="10.7109375" style="1" customWidth="1"/>
    <col min="2" max="2" width="20.5703125" style="113" customWidth="1"/>
    <col min="3" max="3" width="21.140625" style="9" customWidth="1"/>
    <col min="4" max="4" width="11.85546875" style="113" customWidth="1"/>
    <col min="5" max="5" width="11.85546875" style="114" customWidth="1"/>
    <col min="6" max="6" width="8.7109375" style="114" customWidth="1"/>
    <col min="7" max="12" width="4.7109375" style="114" customWidth="1"/>
    <col min="13" max="13" width="7.5703125" style="114" customWidth="1"/>
    <col min="14" max="36" width="4.7109375" style="114" customWidth="1"/>
    <col min="37" max="16384" width="5.7109375" style="113"/>
  </cols>
  <sheetData>
    <row r="1" spans="1:36" ht="22.15" customHeight="1">
      <c r="A1" s="115" t="s">
        <v>178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7"/>
      <c r="Y1" s="962" t="s">
        <v>179</v>
      </c>
      <c r="Z1" s="962"/>
      <c r="AA1" s="962"/>
      <c r="AB1" s="962"/>
      <c r="AC1" s="962"/>
      <c r="AD1" s="962"/>
      <c r="AE1" s="963"/>
      <c r="AF1" s="963"/>
      <c r="AG1" s="963"/>
      <c r="AH1" s="963"/>
      <c r="AI1" s="963"/>
      <c r="AJ1" s="963"/>
    </row>
    <row r="2" spans="1:36" ht="20.10000000000000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9"/>
      <c r="Y2" s="964"/>
      <c r="Z2" s="964"/>
      <c r="AA2" s="964"/>
      <c r="AB2" s="964"/>
      <c r="AC2" s="964"/>
      <c r="AD2" s="964"/>
      <c r="AE2" s="965"/>
      <c r="AF2" s="965"/>
      <c r="AG2" s="965"/>
      <c r="AH2" s="965"/>
      <c r="AI2" s="965"/>
      <c r="AJ2" s="965"/>
    </row>
    <row r="3" spans="1:36" ht="32.450000000000003" customHeight="1">
      <c r="A3" s="120" t="s">
        <v>3</v>
      </c>
      <c r="B3" s="121" t="s">
        <v>148</v>
      </c>
      <c r="C3" s="122" t="s">
        <v>16</v>
      </c>
      <c r="D3" s="123" t="s">
        <v>5</v>
      </c>
      <c r="E3" s="124" t="s">
        <v>171</v>
      </c>
      <c r="F3" s="125" t="s">
        <v>149</v>
      </c>
      <c r="G3" s="956" t="s">
        <v>164</v>
      </c>
      <c r="H3" s="956"/>
      <c r="I3" s="956"/>
      <c r="J3" s="956"/>
      <c r="K3" s="956"/>
      <c r="L3" s="956"/>
      <c r="M3" s="957" t="s">
        <v>180</v>
      </c>
      <c r="N3" s="957"/>
      <c r="O3" s="957"/>
      <c r="P3" s="957"/>
      <c r="Q3" s="957"/>
      <c r="R3" s="957"/>
      <c r="S3" s="957" t="s">
        <v>181</v>
      </c>
      <c r="T3" s="957"/>
      <c r="U3" s="957"/>
      <c r="V3" s="957"/>
      <c r="W3" s="957"/>
      <c r="X3" s="957"/>
      <c r="Y3" s="958" t="s">
        <v>182</v>
      </c>
      <c r="Z3" s="958"/>
      <c r="AA3" s="958"/>
      <c r="AB3" s="958"/>
      <c r="AC3" s="958"/>
      <c r="AD3" s="958"/>
      <c r="AE3" s="966" t="s">
        <v>183</v>
      </c>
      <c r="AF3" s="966"/>
      <c r="AG3" s="966"/>
      <c r="AH3" s="966"/>
      <c r="AI3" s="966"/>
      <c r="AJ3" s="966"/>
    </row>
    <row r="4" spans="1:36" ht="34.9" customHeight="1">
      <c r="A4" s="126"/>
      <c r="B4" s="127"/>
      <c r="C4" s="128"/>
      <c r="D4" s="129"/>
      <c r="E4" s="130"/>
      <c r="F4" s="131"/>
      <c r="G4" s="132">
        <v>2008</v>
      </c>
      <c r="H4" s="133">
        <v>2009</v>
      </c>
      <c r="I4" s="133">
        <v>2010</v>
      </c>
      <c r="J4" s="133">
        <v>2011</v>
      </c>
      <c r="K4" s="133">
        <v>2012</v>
      </c>
      <c r="L4" s="134">
        <v>2013</v>
      </c>
      <c r="M4" s="135">
        <v>2008</v>
      </c>
      <c r="N4" s="136">
        <v>2009</v>
      </c>
      <c r="O4" s="136">
        <v>2010</v>
      </c>
      <c r="P4" s="136">
        <v>2011</v>
      </c>
      <c r="Q4" s="136">
        <v>2012</v>
      </c>
      <c r="R4" s="137">
        <v>2013</v>
      </c>
      <c r="S4" s="135">
        <v>2008</v>
      </c>
      <c r="T4" s="136">
        <v>2009</v>
      </c>
      <c r="U4" s="136">
        <v>2010</v>
      </c>
      <c r="V4" s="136">
        <v>2011</v>
      </c>
      <c r="W4" s="136">
        <v>2012</v>
      </c>
      <c r="X4" s="137">
        <v>2013</v>
      </c>
      <c r="Y4" s="135">
        <v>2008</v>
      </c>
      <c r="Z4" s="136">
        <v>2009</v>
      </c>
      <c r="AA4" s="136">
        <v>2010</v>
      </c>
      <c r="AB4" s="136">
        <v>2011</v>
      </c>
      <c r="AC4" s="136">
        <v>2012</v>
      </c>
      <c r="AD4" s="137">
        <v>2013</v>
      </c>
      <c r="AE4" s="135">
        <v>2008</v>
      </c>
      <c r="AF4" s="136">
        <v>2009</v>
      </c>
      <c r="AG4" s="136">
        <v>2010</v>
      </c>
      <c r="AH4" s="136">
        <v>2011</v>
      </c>
      <c r="AI4" s="136">
        <v>2012</v>
      </c>
      <c r="AJ4" s="137">
        <v>2013</v>
      </c>
    </row>
    <row r="5" spans="1:36" ht="13.15" customHeight="1">
      <c r="A5" s="326" t="s">
        <v>345</v>
      </c>
      <c r="B5" s="323" t="s">
        <v>519</v>
      </c>
      <c r="C5" s="327" t="s">
        <v>114</v>
      </c>
      <c r="D5" s="334"/>
      <c r="E5" s="327" t="s">
        <v>521</v>
      </c>
      <c r="F5" s="335" t="s">
        <v>177</v>
      </c>
      <c r="G5" s="336" t="s">
        <v>12</v>
      </c>
      <c r="H5" s="284" t="s">
        <v>12</v>
      </c>
      <c r="I5" s="284" t="s">
        <v>12</v>
      </c>
      <c r="J5" s="284" t="s">
        <v>12</v>
      </c>
      <c r="K5" s="284" t="s">
        <v>12</v>
      </c>
      <c r="L5" s="331" t="s">
        <v>12</v>
      </c>
      <c r="M5" s="336" t="s">
        <v>12</v>
      </c>
      <c r="N5" s="284" t="s">
        <v>12</v>
      </c>
      <c r="O5" s="284" t="s">
        <v>12</v>
      </c>
      <c r="P5" s="284" t="s">
        <v>12</v>
      </c>
      <c r="Q5" s="284" t="s">
        <v>12</v>
      </c>
      <c r="R5" s="331" t="s">
        <v>12</v>
      </c>
      <c r="S5" s="336" t="s">
        <v>12</v>
      </c>
      <c r="T5" s="284" t="s">
        <v>12</v>
      </c>
      <c r="U5" s="284" t="s">
        <v>525</v>
      </c>
      <c r="V5" s="284" t="s">
        <v>12</v>
      </c>
      <c r="W5" s="284" t="s">
        <v>12</v>
      </c>
      <c r="X5" s="331" t="s">
        <v>12</v>
      </c>
      <c r="Y5" s="336" t="s">
        <v>12</v>
      </c>
      <c r="Z5" s="284" t="s">
        <v>12</v>
      </c>
      <c r="AA5" s="284" t="s">
        <v>12</v>
      </c>
      <c r="AB5" s="284" t="s">
        <v>12</v>
      </c>
      <c r="AC5" s="284" t="s">
        <v>12</v>
      </c>
      <c r="AD5" s="331" t="s">
        <v>12</v>
      </c>
      <c r="AE5" s="959" t="s">
        <v>185</v>
      </c>
      <c r="AF5" s="960"/>
      <c r="AG5" s="960"/>
      <c r="AH5" s="960"/>
      <c r="AI5" s="960"/>
      <c r="AJ5" s="960"/>
    </row>
    <row r="6" spans="1:36" ht="13.15" customHeight="1">
      <c r="A6" s="326" t="s">
        <v>345</v>
      </c>
      <c r="B6" s="323" t="s">
        <v>519</v>
      </c>
      <c r="C6" s="327" t="s">
        <v>114</v>
      </c>
      <c r="D6" s="334"/>
      <c r="E6" s="328" t="s">
        <v>442</v>
      </c>
      <c r="F6" s="335" t="s">
        <v>177</v>
      </c>
      <c r="G6" s="338"/>
      <c r="H6" s="284" t="s">
        <v>12</v>
      </c>
      <c r="I6" s="284" t="s">
        <v>12</v>
      </c>
      <c r="J6" s="284"/>
      <c r="K6" s="284"/>
      <c r="L6" s="331"/>
      <c r="M6" s="338"/>
      <c r="N6" s="284" t="s">
        <v>12</v>
      </c>
      <c r="O6" s="284" t="s">
        <v>12</v>
      </c>
      <c r="P6" s="284"/>
      <c r="Q6" s="284"/>
      <c r="R6" s="331"/>
      <c r="S6" s="338"/>
      <c r="T6" s="284" t="s">
        <v>12</v>
      </c>
      <c r="U6" s="284" t="s">
        <v>12</v>
      </c>
      <c r="V6" s="284"/>
      <c r="W6" s="284"/>
      <c r="X6" s="331"/>
      <c r="Y6" s="338"/>
      <c r="Z6" s="284" t="s">
        <v>12</v>
      </c>
      <c r="AA6" s="284" t="s">
        <v>12</v>
      </c>
      <c r="AB6" s="284"/>
      <c r="AC6" s="284"/>
      <c r="AD6" s="331"/>
      <c r="AE6" s="959" t="s">
        <v>185</v>
      </c>
      <c r="AF6" s="960"/>
      <c r="AG6" s="960"/>
      <c r="AH6" s="960"/>
      <c r="AI6" s="960"/>
      <c r="AJ6" s="960"/>
    </row>
    <row r="7" spans="1:36" ht="13.15" customHeight="1">
      <c r="A7" s="326" t="s">
        <v>345</v>
      </c>
      <c r="B7" s="323" t="s">
        <v>520</v>
      </c>
      <c r="C7" s="327" t="s">
        <v>114</v>
      </c>
      <c r="D7" s="334"/>
      <c r="E7" s="327" t="s">
        <v>478</v>
      </c>
      <c r="F7" s="335" t="s">
        <v>177</v>
      </c>
      <c r="G7" s="336" t="s">
        <v>12</v>
      </c>
      <c r="H7" s="284" t="s">
        <v>12</v>
      </c>
      <c r="I7" s="284" t="s">
        <v>12</v>
      </c>
      <c r="J7" s="284" t="s">
        <v>12</v>
      </c>
      <c r="K7" s="284" t="s">
        <v>12</v>
      </c>
      <c r="L7" s="331" t="s">
        <v>12</v>
      </c>
      <c r="M7" s="336" t="s">
        <v>12</v>
      </c>
      <c r="N7" s="284" t="s">
        <v>12</v>
      </c>
      <c r="O7" s="284" t="s">
        <v>12</v>
      </c>
      <c r="P7" s="284" t="s">
        <v>12</v>
      </c>
      <c r="Q7" s="284" t="s">
        <v>12</v>
      </c>
      <c r="R7" s="331" t="s">
        <v>12</v>
      </c>
      <c r="S7" s="336" t="s">
        <v>12</v>
      </c>
      <c r="T7" s="284" t="s">
        <v>12</v>
      </c>
      <c r="U7" s="284" t="s">
        <v>12</v>
      </c>
      <c r="V7" s="284" t="s">
        <v>12</v>
      </c>
      <c r="W7" s="284" t="s">
        <v>12</v>
      </c>
      <c r="X7" s="331" t="s">
        <v>12</v>
      </c>
      <c r="Y7" s="336" t="s">
        <v>12</v>
      </c>
      <c r="Z7" s="284" t="s">
        <v>12</v>
      </c>
      <c r="AA7" s="284" t="s">
        <v>12</v>
      </c>
      <c r="AB7" s="284" t="s">
        <v>12</v>
      </c>
      <c r="AC7" s="284" t="s">
        <v>12</v>
      </c>
      <c r="AD7" s="331" t="s">
        <v>12</v>
      </c>
      <c r="AE7" s="959" t="s">
        <v>185</v>
      </c>
      <c r="AF7" s="960"/>
      <c r="AG7" s="960"/>
      <c r="AH7" s="960"/>
      <c r="AI7" s="960"/>
      <c r="AJ7" s="960"/>
    </row>
    <row r="8" spans="1:36" ht="13.15" customHeight="1">
      <c r="A8" s="326" t="s">
        <v>345</v>
      </c>
      <c r="B8" s="323" t="s">
        <v>452</v>
      </c>
      <c r="C8" s="327" t="s">
        <v>114</v>
      </c>
      <c r="D8" s="334"/>
      <c r="E8" s="327" t="s">
        <v>478</v>
      </c>
      <c r="F8" s="335" t="s">
        <v>177</v>
      </c>
      <c r="G8" s="336" t="s">
        <v>12</v>
      </c>
      <c r="H8" s="284" t="s">
        <v>12</v>
      </c>
      <c r="I8" s="284" t="s">
        <v>12</v>
      </c>
      <c r="J8" s="284" t="s">
        <v>12</v>
      </c>
      <c r="K8" s="284" t="s">
        <v>12</v>
      </c>
      <c r="L8" s="331" t="s">
        <v>12</v>
      </c>
      <c r="M8" s="336" t="s">
        <v>12</v>
      </c>
      <c r="N8" s="284" t="s">
        <v>12</v>
      </c>
      <c r="O8" s="284" t="s">
        <v>12</v>
      </c>
      <c r="P8" s="284" t="s">
        <v>12</v>
      </c>
      <c r="Q8" s="284" t="s">
        <v>12</v>
      </c>
      <c r="R8" s="331" t="s">
        <v>12</v>
      </c>
      <c r="S8" s="336" t="s">
        <v>12</v>
      </c>
      <c r="T8" s="284" t="s">
        <v>12</v>
      </c>
      <c r="U8" s="284" t="s">
        <v>12</v>
      </c>
      <c r="V8" s="284" t="s">
        <v>12</v>
      </c>
      <c r="W8" s="284" t="s">
        <v>12</v>
      </c>
      <c r="X8" s="331" t="s">
        <v>12</v>
      </c>
      <c r="Y8" s="336" t="s">
        <v>12</v>
      </c>
      <c r="Z8" s="284" t="s">
        <v>12</v>
      </c>
      <c r="AA8" s="284" t="s">
        <v>12</v>
      </c>
      <c r="AB8" s="284" t="s">
        <v>12</v>
      </c>
      <c r="AC8" s="284" t="s">
        <v>12</v>
      </c>
      <c r="AD8" s="331" t="s">
        <v>12</v>
      </c>
      <c r="AE8" s="959" t="s">
        <v>185</v>
      </c>
      <c r="AF8" s="960"/>
      <c r="AG8" s="960"/>
      <c r="AH8" s="960"/>
      <c r="AI8" s="960"/>
      <c r="AJ8" s="960"/>
    </row>
    <row r="9" spans="1:36" ht="13.15" customHeight="1">
      <c r="A9" s="326" t="s">
        <v>345</v>
      </c>
      <c r="B9" s="323" t="s">
        <v>448</v>
      </c>
      <c r="C9" s="327" t="s">
        <v>114</v>
      </c>
      <c r="D9" s="334"/>
      <c r="E9" s="327" t="s">
        <v>478</v>
      </c>
      <c r="F9" s="335" t="s">
        <v>177</v>
      </c>
      <c r="G9" s="336" t="s">
        <v>12</v>
      </c>
      <c r="H9" s="284" t="s">
        <v>12</v>
      </c>
      <c r="I9" s="284" t="s">
        <v>12</v>
      </c>
      <c r="J9" s="284" t="s">
        <v>12</v>
      </c>
      <c r="K9" s="284" t="s">
        <v>12</v>
      </c>
      <c r="L9" s="331" t="s">
        <v>12</v>
      </c>
      <c r="M9" s="338" t="s">
        <v>12</v>
      </c>
      <c r="N9" s="296" t="s">
        <v>12</v>
      </c>
      <c r="O9" s="296" t="s">
        <v>12</v>
      </c>
      <c r="P9" s="296" t="s">
        <v>12</v>
      </c>
      <c r="Q9" s="296" t="s">
        <v>12</v>
      </c>
      <c r="R9" s="339" t="s">
        <v>12</v>
      </c>
      <c r="S9" s="338" t="s">
        <v>12</v>
      </c>
      <c r="T9" s="296" t="s">
        <v>12</v>
      </c>
      <c r="U9" s="296" t="s">
        <v>12</v>
      </c>
      <c r="V9" s="296" t="s">
        <v>12</v>
      </c>
      <c r="W9" s="296" t="s">
        <v>12</v>
      </c>
      <c r="X9" s="339" t="s">
        <v>12</v>
      </c>
      <c r="Y9" s="338" t="s">
        <v>12</v>
      </c>
      <c r="Z9" s="296" t="s">
        <v>12</v>
      </c>
      <c r="AA9" s="296" t="s">
        <v>12</v>
      </c>
      <c r="AB9" s="296" t="s">
        <v>12</v>
      </c>
      <c r="AC9" s="296" t="s">
        <v>12</v>
      </c>
      <c r="AD9" s="339" t="s">
        <v>12</v>
      </c>
      <c r="AE9" s="959" t="s">
        <v>185</v>
      </c>
      <c r="AF9" s="955"/>
      <c r="AG9" s="955"/>
      <c r="AH9" s="955"/>
      <c r="AI9" s="955"/>
      <c r="AJ9" s="955"/>
    </row>
    <row r="10" spans="1:36" ht="13.15" customHeight="1">
      <c r="A10" s="326" t="s">
        <v>345</v>
      </c>
      <c r="B10" s="274" t="s">
        <v>163</v>
      </c>
      <c r="C10" s="327" t="s">
        <v>114</v>
      </c>
      <c r="D10" s="334"/>
      <c r="E10" s="329" t="s">
        <v>478</v>
      </c>
      <c r="F10" s="335" t="s">
        <v>177</v>
      </c>
      <c r="G10" s="336"/>
      <c r="H10" s="284" t="s">
        <v>12</v>
      </c>
      <c r="I10" s="284" t="s">
        <v>12</v>
      </c>
      <c r="J10" s="284" t="s">
        <v>12</v>
      </c>
      <c r="K10" s="284" t="s">
        <v>12</v>
      </c>
      <c r="L10" s="331" t="s">
        <v>12</v>
      </c>
      <c r="M10" s="336"/>
      <c r="N10" s="284" t="s">
        <v>12</v>
      </c>
      <c r="O10" s="284" t="s">
        <v>12</v>
      </c>
      <c r="P10" s="284" t="s">
        <v>12</v>
      </c>
      <c r="Q10" s="284" t="s">
        <v>12</v>
      </c>
      <c r="R10" s="331" t="s">
        <v>12</v>
      </c>
      <c r="S10" s="336"/>
      <c r="T10" s="284" t="s">
        <v>12</v>
      </c>
      <c r="U10" s="284" t="s">
        <v>12</v>
      </c>
      <c r="V10" s="284" t="s">
        <v>12</v>
      </c>
      <c r="W10" s="284" t="s">
        <v>12</v>
      </c>
      <c r="X10" s="331" t="s">
        <v>12</v>
      </c>
      <c r="Y10" s="336"/>
      <c r="Z10" s="284" t="s">
        <v>12</v>
      </c>
      <c r="AA10" s="284" t="s">
        <v>12</v>
      </c>
      <c r="AB10" s="284" t="s">
        <v>12</v>
      </c>
      <c r="AC10" s="284" t="s">
        <v>12</v>
      </c>
      <c r="AD10" s="331" t="s">
        <v>12</v>
      </c>
      <c r="AE10" s="959" t="s">
        <v>185</v>
      </c>
      <c r="AF10" s="960"/>
      <c r="AG10" s="960"/>
      <c r="AH10" s="960"/>
      <c r="AI10" s="960"/>
      <c r="AJ10" s="960"/>
    </row>
    <row r="11" spans="1:36" ht="13.15" customHeight="1">
      <c r="A11" s="326" t="s">
        <v>345</v>
      </c>
      <c r="B11" s="274" t="s">
        <v>453</v>
      </c>
      <c r="C11" s="327" t="s">
        <v>114</v>
      </c>
      <c r="D11" s="334"/>
      <c r="E11" s="329" t="s">
        <v>478</v>
      </c>
      <c r="F11" s="335" t="s">
        <v>177</v>
      </c>
      <c r="G11" s="336"/>
      <c r="H11" s="284" t="s">
        <v>12</v>
      </c>
      <c r="I11" s="284" t="s">
        <v>12</v>
      </c>
      <c r="J11" s="284" t="s">
        <v>12</v>
      </c>
      <c r="K11" s="284" t="s">
        <v>12</v>
      </c>
      <c r="L11" s="331" t="s">
        <v>12</v>
      </c>
      <c r="M11" s="336"/>
      <c r="N11" s="284" t="s">
        <v>12</v>
      </c>
      <c r="O11" s="284" t="s">
        <v>12</v>
      </c>
      <c r="P11" s="284" t="s">
        <v>12</v>
      </c>
      <c r="Q11" s="284" t="s">
        <v>12</v>
      </c>
      <c r="R11" s="331" t="s">
        <v>12</v>
      </c>
      <c r="S11" s="336"/>
      <c r="T11" s="284" t="s">
        <v>12</v>
      </c>
      <c r="U11" s="284" t="s">
        <v>12</v>
      </c>
      <c r="V11" s="284" t="s">
        <v>12</v>
      </c>
      <c r="W11" s="284" t="s">
        <v>12</v>
      </c>
      <c r="X11" s="331" t="s">
        <v>12</v>
      </c>
      <c r="Y11" s="336"/>
      <c r="Z11" s="284" t="s">
        <v>12</v>
      </c>
      <c r="AA11" s="284" t="s">
        <v>12</v>
      </c>
      <c r="AB11" s="284" t="s">
        <v>12</v>
      </c>
      <c r="AC11" s="284" t="s">
        <v>12</v>
      </c>
      <c r="AD11" s="331" t="s">
        <v>12</v>
      </c>
      <c r="AE11" s="959" t="s">
        <v>185</v>
      </c>
      <c r="AF11" s="960"/>
      <c r="AG11" s="960"/>
      <c r="AH11" s="960"/>
      <c r="AI11" s="960"/>
      <c r="AJ11" s="960"/>
    </row>
    <row r="12" spans="1:36" ht="13.15" customHeight="1">
      <c r="A12" s="326" t="s">
        <v>345</v>
      </c>
      <c r="B12" s="323" t="s">
        <v>176</v>
      </c>
      <c r="C12" s="327" t="s">
        <v>114</v>
      </c>
      <c r="D12" s="334"/>
      <c r="E12" s="327" t="s">
        <v>423</v>
      </c>
      <c r="F12" s="335" t="s">
        <v>177</v>
      </c>
      <c r="G12" s="336" t="s">
        <v>12</v>
      </c>
      <c r="H12" s="284" t="s">
        <v>12</v>
      </c>
      <c r="I12" s="284" t="s">
        <v>12</v>
      </c>
      <c r="J12" s="284" t="s">
        <v>12</v>
      </c>
      <c r="K12" s="284" t="s">
        <v>12</v>
      </c>
      <c r="L12" s="331" t="s">
        <v>12</v>
      </c>
      <c r="M12" s="336" t="s">
        <v>12</v>
      </c>
      <c r="N12" s="296" t="s">
        <v>12</v>
      </c>
      <c r="O12" s="296" t="s">
        <v>12</v>
      </c>
      <c r="P12" s="296" t="s">
        <v>12</v>
      </c>
      <c r="Q12" s="296" t="s">
        <v>12</v>
      </c>
      <c r="R12" s="339" t="s">
        <v>12</v>
      </c>
      <c r="S12" s="336" t="s">
        <v>12</v>
      </c>
      <c r="T12" s="296" t="s">
        <v>12</v>
      </c>
      <c r="U12" s="296" t="s">
        <v>12</v>
      </c>
      <c r="V12" s="296" t="s">
        <v>12</v>
      </c>
      <c r="W12" s="296" t="s">
        <v>12</v>
      </c>
      <c r="X12" s="339" t="s">
        <v>12</v>
      </c>
      <c r="Y12" s="336" t="s">
        <v>12</v>
      </c>
      <c r="Z12" s="296" t="s">
        <v>12</v>
      </c>
      <c r="AA12" s="296" t="s">
        <v>12</v>
      </c>
      <c r="AB12" s="296" t="s">
        <v>12</v>
      </c>
      <c r="AC12" s="296" t="s">
        <v>12</v>
      </c>
      <c r="AD12" s="339" t="s">
        <v>12</v>
      </c>
      <c r="AE12" s="959" t="s">
        <v>185</v>
      </c>
      <c r="AF12" s="961"/>
      <c r="AG12" s="961"/>
      <c r="AH12" s="961"/>
      <c r="AI12" s="961"/>
      <c r="AJ12" s="961"/>
    </row>
    <row r="13" spans="1:36" ht="13.15" customHeight="1">
      <c r="A13" s="326" t="s">
        <v>345</v>
      </c>
      <c r="B13" s="323" t="s">
        <v>176</v>
      </c>
      <c r="C13" s="327" t="s">
        <v>114</v>
      </c>
      <c r="D13" s="334"/>
      <c r="E13" s="327" t="s">
        <v>522</v>
      </c>
      <c r="F13" s="335" t="s">
        <v>177</v>
      </c>
      <c r="G13" s="336" t="s">
        <v>12</v>
      </c>
      <c r="H13" s="284" t="s">
        <v>12</v>
      </c>
      <c r="I13" s="284" t="s">
        <v>12</v>
      </c>
      <c r="J13" s="284" t="s">
        <v>12</v>
      </c>
      <c r="K13" s="284" t="s">
        <v>12</v>
      </c>
      <c r="L13" s="331" t="s">
        <v>12</v>
      </c>
      <c r="M13" s="336" t="s">
        <v>12</v>
      </c>
      <c r="N13" s="284" t="s">
        <v>12</v>
      </c>
      <c r="O13" s="296" t="s">
        <v>12</v>
      </c>
      <c r="P13" s="296" t="s">
        <v>12</v>
      </c>
      <c r="Q13" s="296" t="s">
        <v>12</v>
      </c>
      <c r="R13" s="339" t="s">
        <v>12</v>
      </c>
      <c r="S13" s="338" t="s">
        <v>12</v>
      </c>
      <c r="T13" s="296" t="s">
        <v>12</v>
      </c>
      <c r="U13" s="296" t="s">
        <v>12</v>
      </c>
      <c r="V13" s="296" t="s">
        <v>12</v>
      </c>
      <c r="W13" s="296" t="s">
        <v>12</v>
      </c>
      <c r="X13" s="339" t="s">
        <v>12</v>
      </c>
      <c r="Y13" s="338" t="s">
        <v>12</v>
      </c>
      <c r="Z13" s="296" t="s">
        <v>12</v>
      </c>
      <c r="AA13" s="296" t="s">
        <v>12</v>
      </c>
      <c r="AB13" s="296" t="s">
        <v>12</v>
      </c>
      <c r="AC13" s="296" t="s">
        <v>12</v>
      </c>
      <c r="AD13" s="339" t="s">
        <v>12</v>
      </c>
      <c r="AE13" s="959" t="s">
        <v>185</v>
      </c>
      <c r="AF13" s="960"/>
      <c r="AG13" s="960"/>
      <c r="AH13" s="960"/>
      <c r="AI13" s="960"/>
      <c r="AJ13" s="960"/>
    </row>
    <row r="14" spans="1:36" ht="13.15" customHeight="1">
      <c r="A14" s="326" t="s">
        <v>345</v>
      </c>
      <c r="B14" s="323" t="s">
        <v>449</v>
      </c>
      <c r="C14" s="327" t="s">
        <v>114</v>
      </c>
      <c r="D14" s="334"/>
      <c r="E14" s="327" t="s">
        <v>523</v>
      </c>
      <c r="F14" s="335" t="s">
        <v>177</v>
      </c>
      <c r="G14" s="336" t="s">
        <v>12</v>
      </c>
      <c r="H14" s="284" t="s">
        <v>12</v>
      </c>
      <c r="I14" s="284" t="s">
        <v>12</v>
      </c>
      <c r="J14" s="284" t="s">
        <v>12</v>
      </c>
      <c r="K14" s="284" t="s">
        <v>12</v>
      </c>
      <c r="L14" s="331" t="s">
        <v>12</v>
      </c>
      <c r="M14" s="336" t="s">
        <v>12</v>
      </c>
      <c r="N14" s="284" t="s">
        <v>12</v>
      </c>
      <c r="O14" s="284" t="s">
        <v>12</v>
      </c>
      <c r="P14" s="284" t="s">
        <v>12</v>
      </c>
      <c r="Q14" s="284" t="s">
        <v>12</v>
      </c>
      <c r="R14" s="331" t="s">
        <v>12</v>
      </c>
      <c r="S14" s="336" t="s">
        <v>12</v>
      </c>
      <c r="T14" s="284" t="s">
        <v>12</v>
      </c>
      <c r="U14" s="284" t="s">
        <v>12</v>
      </c>
      <c r="V14" s="284" t="s">
        <v>12</v>
      </c>
      <c r="W14" s="284" t="s">
        <v>12</v>
      </c>
      <c r="X14" s="331" t="s">
        <v>12</v>
      </c>
      <c r="Y14" s="336" t="s">
        <v>12</v>
      </c>
      <c r="Z14" s="284" t="s">
        <v>12</v>
      </c>
      <c r="AA14" s="284" t="s">
        <v>12</v>
      </c>
      <c r="AB14" s="284" t="s">
        <v>12</v>
      </c>
      <c r="AC14" s="284" t="s">
        <v>12</v>
      </c>
      <c r="AD14" s="331" t="s">
        <v>12</v>
      </c>
      <c r="AE14" s="959" t="s">
        <v>185</v>
      </c>
      <c r="AF14" s="960"/>
      <c r="AG14" s="960"/>
      <c r="AH14" s="960"/>
      <c r="AI14" s="960"/>
      <c r="AJ14" s="960"/>
    </row>
    <row r="15" spans="1:36" ht="13.15" customHeight="1">
      <c r="A15" s="326" t="s">
        <v>345</v>
      </c>
      <c r="B15" s="323" t="s">
        <v>449</v>
      </c>
      <c r="C15" s="327" t="s">
        <v>114</v>
      </c>
      <c r="D15" s="334"/>
      <c r="E15" s="327" t="s">
        <v>522</v>
      </c>
      <c r="F15" s="335" t="s">
        <v>177</v>
      </c>
      <c r="G15" s="336" t="s">
        <v>12</v>
      </c>
      <c r="H15" s="284" t="s">
        <v>12</v>
      </c>
      <c r="I15" s="284" t="s">
        <v>12</v>
      </c>
      <c r="J15" s="284" t="s">
        <v>12</v>
      </c>
      <c r="K15" s="284" t="s">
        <v>12</v>
      </c>
      <c r="L15" s="331" t="s">
        <v>12</v>
      </c>
      <c r="M15" s="336" t="s">
        <v>12</v>
      </c>
      <c r="N15" s="284" t="s">
        <v>12</v>
      </c>
      <c r="O15" s="284" t="s">
        <v>12</v>
      </c>
      <c r="P15" s="284" t="s">
        <v>12</v>
      </c>
      <c r="Q15" s="284" t="s">
        <v>12</v>
      </c>
      <c r="R15" s="331" t="s">
        <v>12</v>
      </c>
      <c r="S15" s="336" t="s">
        <v>12</v>
      </c>
      <c r="T15" s="284" t="s">
        <v>12</v>
      </c>
      <c r="U15" s="284" t="s">
        <v>12</v>
      </c>
      <c r="V15" s="284" t="s">
        <v>12</v>
      </c>
      <c r="W15" s="284" t="s">
        <v>12</v>
      </c>
      <c r="X15" s="331" t="s">
        <v>12</v>
      </c>
      <c r="Y15" s="336" t="s">
        <v>12</v>
      </c>
      <c r="Z15" s="284" t="s">
        <v>12</v>
      </c>
      <c r="AA15" s="284" t="s">
        <v>12</v>
      </c>
      <c r="AB15" s="284" t="s">
        <v>12</v>
      </c>
      <c r="AC15" s="284" t="s">
        <v>12</v>
      </c>
      <c r="AD15" s="331" t="s">
        <v>12</v>
      </c>
      <c r="AE15" s="959" t="s">
        <v>185</v>
      </c>
      <c r="AF15" s="960"/>
      <c r="AG15" s="960"/>
      <c r="AH15" s="960"/>
      <c r="AI15" s="960"/>
      <c r="AJ15" s="960"/>
    </row>
    <row r="16" spans="1:36" ht="13.15" customHeight="1">
      <c r="A16" s="326" t="s">
        <v>345</v>
      </c>
      <c r="B16" s="324" t="s">
        <v>450</v>
      </c>
      <c r="C16" s="327" t="s">
        <v>114</v>
      </c>
      <c r="D16" s="334"/>
      <c r="E16" s="327" t="s">
        <v>524</v>
      </c>
      <c r="F16" s="335" t="s">
        <v>177</v>
      </c>
      <c r="G16" s="336" t="s">
        <v>12</v>
      </c>
      <c r="H16" s="284" t="s">
        <v>12</v>
      </c>
      <c r="I16" s="284" t="s">
        <v>12</v>
      </c>
      <c r="J16" s="284" t="s">
        <v>12</v>
      </c>
      <c r="K16" s="284" t="s">
        <v>12</v>
      </c>
      <c r="L16" s="331" t="s">
        <v>12</v>
      </c>
      <c r="M16" s="336" t="s">
        <v>12</v>
      </c>
      <c r="N16" s="284" t="s">
        <v>12</v>
      </c>
      <c r="O16" s="284" t="s">
        <v>12</v>
      </c>
      <c r="P16" s="284" t="s">
        <v>12</v>
      </c>
      <c r="Q16" s="284" t="s">
        <v>12</v>
      </c>
      <c r="R16" s="331" t="s">
        <v>12</v>
      </c>
      <c r="S16" s="336" t="s">
        <v>12</v>
      </c>
      <c r="T16" s="284" t="s">
        <v>12</v>
      </c>
      <c r="U16" s="284" t="s">
        <v>12</v>
      </c>
      <c r="V16" s="284" t="s">
        <v>12</v>
      </c>
      <c r="W16" s="284" t="s">
        <v>12</v>
      </c>
      <c r="X16" s="331" t="s">
        <v>12</v>
      </c>
      <c r="Y16" s="336" t="s">
        <v>12</v>
      </c>
      <c r="Z16" s="284" t="s">
        <v>12</v>
      </c>
      <c r="AA16" s="284" t="s">
        <v>12</v>
      </c>
      <c r="AB16" s="284" t="s">
        <v>12</v>
      </c>
      <c r="AC16" s="284" t="s">
        <v>12</v>
      </c>
      <c r="AD16" s="331" t="s">
        <v>12</v>
      </c>
      <c r="AE16" s="959" t="s">
        <v>185</v>
      </c>
      <c r="AF16" s="960"/>
      <c r="AG16" s="960"/>
      <c r="AH16" s="960"/>
      <c r="AI16" s="960"/>
      <c r="AJ16" s="960"/>
    </row>
    <row r="17" spans="1:36" ht="19.899999999999999" customHeight="1">
      <c r="A17" s="326" t="s">
        <v>345</v>
      </c>
      <c r="B17" s="323" t="s">
        <v>176</v>
      </c>
      <c r="C17" s="215" t="s">
        <v>27</v>
      </c>
      <c r="D17" s="334"/>
      <c r="E17" s="330" t="s">
        <v>399</v>
      </c>
      <c r="F17" s="335" t="s">
        <v>177</v>
      </c>
      <c r="G17" s="340" t="s">
        <v>12</v>
      </c>
      <c r="H17" s="318" t="s">
        <v>12</v>
      </c>
      <c r="I17" s="318" t="s">
        <v>12</v>
      </c>
      <c r="J17" s="318" t="s">
        <v>12</v>
      </c>
      <c r="K17" s="318" t="s">
        <v>12</v>
      </c>
      <c r="L17" s="341" t="s">
        <v>12</v>
      </c>
      <c r="M17" s="340" t="s">
        <v>12</v>
      </c>
      <c r="N17" s="318" t="s">
        <v>12</v>
      </c>
      <c r="O17" s="318" t="s">
        <v>12</v>
      </c>
      <c r="P17" s="318" t="s">
        <v>12</v>
      </c>
      <c r="Q17" s="318" t="s">
        <v>12</v>
      </c>
      <c r="R17" s="341" t="s">
        <v>12</v>
      </c>
      <c r="S17" s="340" t="s">
        <v>12</v>
      </c>
      <c r="T17" s="318" t="s">
        <v>12</v>
      </c>
      <c r="U17" s="318" t="s">
        <v>12</v>
      </c>
      <c r="V17" s="318" t="s">
        <v>12</v>
      </c>
      <c r="W17" s="318" t="s">
        <v>12</v>
      </c>
      <c r="X17" s="341" t="s">
        <v>12</v>
      </c>
      <c r="Y17" s="340" t="s">
        <v>12</v>
      </c>
      <c r="Z17" s="318" t="s">
        <v>12</v>
      </c>
      <c r="AA17" s="318" t="s">
        <v>12</v>
      </c>
      <c r="AB17" s="318" t="s">
        <v>12</v>
      </c>
      <c r="AC17" s="318" t="s">
        <v>12</v>
      </c>
      <c r="AD17" s="341" t="s">
        <v>12</v>
      </c>
      <c r="AE17" s="959" t="s">
        <v>185</v>
      </c>
      <c r="AF17" s="960"/>
      <c r="AG17" s="960"/>
      <c r="AH17" s="960"/>
      <c r="AI17" s="960"/>
      <c r="AJ17" s="960"/>
    </row>
    <row r="18" spans="1:36" ht="19.899999999999999" customHeight="1">
      <c r="A18" s="326" t="s">
        <v>345</v>
      </c>
      <c r="B18" s="323" t="s">
        <v>454</v>
      </c>
      <c r="C18" s="215" t="s">
        <v>27</v>
      </c>
      <c r="D18" s="334"/>
      <c r="E18" s="331" t="s">
        <v>184</v>
      </c>
      <c r="F18" s="335" t="s">
        <v>177</v>
      </c>
      <c r="G18" s="340" t="s">
        <v>12</v>
      </c>
      <c r="H18" s="318" t="s">
        <v>12</v>
      </c>
      <c r="I18" s="318" t="s">
        <v>12</v>
      </c>
      <c r="J18" s="318" t="s">
        <v>12</v>
      </c>
      <c r="K18" s="318" t="s">
        <v>12</v>
      </c>
      <c r="L18" s="341" t="s">
        <v>12</v>
      </c>
      <c r="M18" s="340" t="s">
        <v>12</v>
      </c>
      <c r="N18" s="318" t="s">
        <v>12</v>
      </c>
      <c r="O18" s="318" t="s">
        <v>12</v>
      </c>
      <c r="P18" s="318" t="s">
        <v>12</v>
      </c>
      <c r="Q18" s="318" t="s">
        <v>12</v>
      </c>
      <c r="R18" s="341" t="s">
        <v>12</v>
      </c>
      <c r="S18" s="340" t="s">
        <v>12</v>
      </c>
      <c r="T18" s="318" t="s">
        <v>12</v>
      </c>
      <c r="U18" s="318" t="s">
        <v>12</v>
      </c>
      <c r="V18" s="318" t="s">
        <v>12</v>
      </c>
      <c r="W18" s="318" t="s">
        <v>12</v>
      </c>
      <c r="X18" s="341" t="s">
        <v>12</v>
      </c>
      <c r="Y18" s="340" t="s">
        <v>12</v>
      </c>
      <c r="Z18" s="318" t="s">
        <v>12</v>
      </c>
      <c r="AA18" s="318" t="s">
        <v>12</v>
      </c>
      <c r="AB18" s="318" t="s">
        <v>12</v>
      </c>
      <c r="AC18" s="318" t="s">
        <v>12</v>
      </c>
      <c r="AD18" s="341" t="s">
        <v>12</v>
      </c>
      <c r="AE18" s="959" t="s">
        <v>185</v>
      </c>
      <c r="AF18" s="960"/>
      <c r="AG18" s="960"/>
      <c r="AH18" s="960"/>
      <c r="AI18" s="960"/>
      <c r="AJ18" s="960"/>
    </row>
    <row r="19" spans="1:36" ht="19.899999999999999" customHeight="1">
      <c r="A19" s="326" t="s">
        <v>345</v>
      </c>
      <c r="B19" s="325" t="s">
        <v>455</v>
      </c>
      <c r="C19" s="333" t="s">
        <v>730</v>
      </c>
      <c r="D19" s="332"/>
      <c r="E19" s="332" t="s">
        <v>419</v>
      </c>
      <c r="F19" s="335" t="s">
        <v>177</v>
      </c>
      <c r="G19" s="337"/>
      <c r="H19" s="318"/>
      <c r="I19" s="318"/>
      <c r="J19" s="318"/>
      <c r="K19" s="318"/>
      <c r="L19" s="341"/>
      <c r="M19" s="346"/>
      <c r="N19" s="318"/>
      <c r="O19" s="318"/>
      <c r="P19" s="318" t="s">
        <v>12</v>
      </c>
      <c r="Q19" s="318" t="s">
        <v>12</v>
      </c>
      <c r="R19" s="341" t="s">
        <v>12</v>
      </c>
      <c r="S19" s="346"/>
      <c r="T19" s="318"/>
      <c r="U19" s="318"/>
      <c r="V19" s="318" t="s">
        <v>12</v>
      </c>
      <c r="W19" s="318" t="s">
        <v>12</v>
      </c>
      <c r="X19" s="341" t="s">
        <v>12</v>
      </c>
      <c r="Y19" s="346"/>
      <c r="Z19" s="318"/>
      <c r="AA19" s="318"/>
      <c r="AB19" s="318" t="s">
        <v>12</v>
      </c>
      <c r="AC19" s="318" t="s">
        <v>12</v>
      </c>
      <c r="AD19" s="341" t="s">
        <v>12</v>
      </c>
      <c r="AE19" s="959" t="s">
        <v>185</v>
      </c>
      <c r="AF19" s="960"/>
      <c r="AG19" s="960"/>
      <c r="AH19" s="960"/>
      <c r="AI19" s="960"/>
      <c r="AJ19" s="960"/>
    </row>
    <row r="20" spans="1:36" ht="19.899999999999999" customHeight="1">
      <c r="A20" s="326" t="s">
        <v>345</v>
      </c>
      <c r="B20" s="274" t="s">
        <v>476</v>
      </c>
      <c r="C20" s="333" t="s">
        <v>730</v>
      </c>
      <c r="D20" s="332"/>
      <c r="E20" s="332" t="s">
        <v>419</v>
      </c>
      <c r="F20" s="335" t="s">
        <v>177</v>
      </c>
      <c r="G20" s="337"/>
      <c r="H20" s="318"/>
      <c r="I20" s="318"/>
      <c r="J20" s="318"/>
      <c r="K20" s="318"/>
      <c r="L20" s="341"/>
      <c r="M20" s="342"/>
      <c r="N20" s="318"/>
      <c r="O20" s="318"/>
      <c r="P20" s="318" t="s">
        <v>12</v>
      </c>
      <c r="Q20" s="318" t="s">
        <v>12</v>
      </c>
      <c r="R20" s="341" t="s">
        <v>12</v>
      </c>
      <c r="S20" s="346"/>
      <c r="T20" s="318"/>
      <c r="U20" s="318"/>
      <c r="V20" s="318" t="s">
        <v>12</v>
      </c>
      <c r="W20" s="318" t="s">
        <v>12</v>
      </c>
      <c r="X20" s="341" t="s">
        <v>12</v>
      </c>
      <c r="Y20" s="346"/>
      <c r="Z20" s="318"/>
      <c r="AA20" s="318"/>
      <c r="AB20" s="318" t="s">
        <v>12</v>
      </c>
      <c r="AC20" s="318" t="s">
        <v>12</v>
      </c>
      <c r="AD20" s="341" t="s">
        <v>12</v>
      </c>
      <c r="AE20" s="959" t="s">
        <v>185</v>
      </c>
      <c r="AF20" s="960"/>
      <c r="AG20" s="960"/>
      <c r="AH20" s="960"/>
      <c r="AI20" s="960"/>
      <c r="AJ20" s="960"/>
    </row>
    <row r="21" spans="1:36" ht="19.899999999999999" customHeight="1" thickBot="1">
      <c r="A21" s="326" t="s">
        <v>345</v>
      </c>
      <c r="B21" s="274" t="s">
        <v>477</v>
      </c>
      <c r="C21" s="333" t="s">
        <v>730</v>
      </c>
      <c r="D21" s="332"/>
      <c r="E21" s="332" t="s">
        <v>419</v>
      </c>
      <c r="F21" s="335" t="s">
        <v>177</v>
      </c>
      <c r="G21" s="347"/>
      <c r="H21" s="348"/>
      <c r="I21" s="348"/>
      <c r="J21" s="348"/>
      <c r="K21" s="348"/>
      <c r="L21" s="349"/>
      <c r="M21" s="350"/>
      <c r="N21" s="348"/>
      <c r="O21" s="348"/>
      <c r="P21" s="348" t="s">
        <v>12</v>
      </c>
      <c r="Q21" s="348" t="s">
        <v>12</v>
      </c>
      <c r="R21" s="351" t="s">
        <v>12</v>
      </c>
      <c r="S21" s="352"/>
      <c r="T21" s="348"/>
      <c r="U21" s="348"/>
      <c r="V21" s="348" t="s">
        <v>12</v>
      </c>
      <c r="W21" s="348" t="s">
        <v>12</v>
      </c>
      <c r="X21" s="351" t="s">
        <v>12</v>
      </c>
      <c r="Y21" s="352"/>
      <c r="Z21" s="348"/>
      <c r="AA21" s="348"/>
      <c r="AB21" s="348" t="s">
        <v>12</v>
      </c>
      <c r="AC21" s="348" t="s">
        <v>12</v>
      </c>
      <c r="AD21" s="351" t="s">
        <v>12</v>
      </c>
      <c r="AE21" s="959" t="s">
        <v>185</v>
      </c>
      <c r="AF21" s="960"/>
      <c r="AG21" s="960"/>
      <c r="AH21" s="960"/>
      <c r="AI21" s="960"/>
      <c r="AJ21" s="960"/>
    </row>
    <row r="22" spans="1:36" ht="19.899999999999999" customHeight="1">
      <c r="A22" s="451" t="s">
        <v>345</v>
      </c>
      <c r="B22" s="452" t="s">
        <v>458</v>
      </c>
      <c r="C22" s="453" t="s">
        <v>730</v>
      </c>
      <c r="D22" s="454"/>
      <c r="E22" s="454" t="s">
        <v>419</v>
      </c>
      <c r="F22" s="455" t="s">
        <v>177</v>
      </c>
      <c r="G22" s="445"/>
      <c r="H22" s="343"/>
      <c r="I22" s="343"/>
      <c r="J22" s="343"/>
      <c r="K22" s="343"/>
      <c r="L22" s="456"/>
      <c r="M22" s="345"/>
      <c r="N22" s="343"/>
      <c r="O22" s="343"/>
      <c r="P22" s="343" t="s">
        <v>12</v>
      </c>
      <c r="Q22" s="343" t="s">
        <v>12</v>
      </c>
      <c r="R22" s="344" t="s">
        <v>12</v>
      </c>
      <c r="S22" s="342"/>
      <c r="T22" s="343"/>
      <c r="U22" s="343"/>
      <c r="V22" s="343" t="s">
        <v>12</v>
      </c>
      <c r="W22" s="343" t="s">
        <v>12</v>
      </c>
      <c r="X22" s="344" t="s">
        <v>12</v>
      </c>
      <c r="Y22" s="342"/>
      <c r="Z22" s="343"/>
      <c r="AA22" s="343"/>
      <c r="AB22" s="343" t="s">
        <v>12</v>
      </c>
      <c r="AC22" s="343" t="s">
        <v>12</v>
      </c>
      <c r="AD22" s="344" t="s">
        <v>12</v>
      </c>
      <c r="AE22" s="954" t="s">
        <v>185</v>
      </c>
      <c r="AF22" s="955"/>
      <c r="AG22" s="955"/>
      <c r="AH22" s="955"/>
      <c r="AI22" s="955"/>
      <c r="AJ22" s="955"/>
    </row>
    <row r="23" spans="1:36" ht="19.899999999999999" customHeight="1">
      <c r="A23" s="457" t="s">
        <v>345</v>
      </c>
      <c r="B23" s="257" t="s">
        <v>538</v>
      </c>
      <c r="C23" s="197" t="s">
        <v>730</v>
      </c>
      <c r="D23" s="458"/>
      <c r="E23" s="284" t="s">
        <v>536</v>
      </c>
      <c r="F23" s="284" t="s">
        <v>177</v>
      </c>
      <c r="G23" s="296"/>
      <c r="H23" s="296"/>
      <c r="I23" s="284" t="s">
        <v>525</v>
      </c>
      <c r="J23" s="284" t="s">
        <v>525</v>
      </c>
      <c r="K23" s="284" t="s">
        <v>525</v>
      </c>
      <c r="L23" s="284" t="s">
        <v>525</v>
      </c>
      <c r="M23" s="296"/>
      <c r="N23" s="296"/>
      <c r="O23" s="284" t="s">
        <v>525</v>
      </c>
      <c r="P23" s="284" t="s">
        <v>525</v>
      </c>
      <c r="Q23" s="284" t="s">
        <v>525</v>
      </c>
      <c r="R23" s="284" t="s">
        <v>525</v>
      </c>
      <c r="S23" s="296"/>
      <c r="T23" s="296"/>
      <c r="U23" s="284" t="s">
        <v>525</v>
      </c>
      <c r="V23" s="284" t="s">
        <v>525</v>
      </c>
      <c r="W23" s="284" t="s">
        <v>525</v>
      </c>
      <c r="X23" s="284" t="s">
        <v>525</v>
      </c>
      <c r="Y23" s="296"/>
      <c r="Z23" s="296"/>
      <c r="AA23" s="284" t="s">
        <v>525</v>
      </c>
      <c r="AB23" s="284" t="s">
        <v>525</v>
      </c>
      <c r="AC23" s="284" t="s">
        <v>525</v>
      </c>
      <c r="AD23" s="284" t="s">
        <v>525</v>
      </c>
      <c r="AE23" s="954" t="s">
        <v>185</v>
      </c>
      <c r="AF23" s="955"/>
      <c r="AG23" s="955"/>
      <c r="AH23" s="955"/>
      <c r="AI23" s="955"/>
      <c r="AJ23" s="955"/>
    </row>
    <row r="24" spans="1:36" ht="19.899999999999999" customHeight="1">
      <c r="A24" s="457" t="s">
        <v>345</v>
      </c>
      <c r="B24" s="257" t="s">
        <v>477</v>
      </c>
      <c r="C24" s="197" t="s">
        <v>730</v>
      </c>
      <c r="D24" s="458"/>
      <c r="E24" s="284" t="s">
        <v>536</v>
      </c>
      <c r="F24" s="284" t="s">
        <v>177</v>
      </c>
      <c r="G24" s="296"/>
      <c r="H24" s="296"/>
      <c r="I24" s="284" t="s">
        <v>525</v>
      </c>
      <c r="J24" s="284" t="s">
        <v>525</v>
      </c>
      <c r="K24" s="284" t="s">
        <v>525</v>
      </c>
      <c r="L24" s="284" t="s">
        <v>525</v>
      </c>
      <c r="M24" s="296"/>
      <c r="N24" s="296"/>
      <c r="O24" s="284" t="s">
        <v>525</v>
      </c>
      <c r="P24" s="284" t="s">
        <v>525</v>
      </c>
      <c r="Q24" s="284" t="s">
        <v>525</v>
      </c>
      <c r="R24" s="284" t="s">
        <v>525</v>
      </c>
      <c r="S24" s="296"/>
      <c r="T24" s="296"/>
      <c r="U24" s="284" t="s">
        <v>525</v>
      </c>
      <c r="V24" s="284" t="s">
        <v>525</v>
      </c>
      <c r="W24" s="284" t="s">
        <v>525</v>
      </c>
      <c r="X24" s="284" t="s">
        <v>525</v>
      </c>
      <c r="Y24" s="296"/>
      <c r="Z24" s="296"/>
      <c r="AA24" s="284" t="s">
        <v>525</v>
      </c>
      <c r="AB24" s="284" t="s">
        <v>525</v>
      </c>
      <c r="AC24" s="284" t="s">
        <v>525</v>
      </c>
      <c r="AD24" s="284" t="s">
        <v>525</v>
      </c>
      <c r="AE24" s="954" t="s">
        <v>185</v>
      </c>
      <c r="AF24" s="955"/>
      <c r="AG24" s="955"/>
      <c r="AH24" s="955"/>
      <c r="AI24" s="955"/>
      <c r="AJ24" s="955"/>
    </row>
    <row r="25" spans="1:36" ht="19.899999999999999" customHeight="1">
      <c r="A25" s="457" t="s">
        <v>345</v>
      </c>
      <c r="B25" s="257" t="s">
        <v>725</v>
      </c>
      <c r="C25" s="197" t="s">
        <v>730</v>
      </c>
      <c r="D25" s="458"/>
      <c r="E25" s="284" t="s">
        <v>536</v>
      </c>
      <c r="F25" s="284" t="s">
        <v>177</v>
      </c>
      <c r="G25" s="296"/>
      <c r="H25" s="296"/>
      <c r="I25" s="284" t="s">
        <v>525</v>
      </c>
      <c r="J25" s="284" t="s">
        <v>525</v>
      </c>
      <c r="K25" s="284" t="s">
        <v>525</v>
      </c>
      <c r="L25" s="284" t="s">
        <v>525</v>
      </c>
      <c r="M25" s="296"/>
      <c r="N25" s="296"/>
      <c r="O25" s="284" t="s">
        <v>525</v>
      </c>
      <c r="P25" s="284" t="s">
        <v>525</v>
      </c>
      <c r="Q25" s="284" t="s">
        <v>525</v>
      </c>
      <c r="R25" s="284" t="s">
        <v>525</v>
      </c>
      <c r="S25" s="296"/>
      <c r="T25" s="296"/>
      <c r="U25" s="284" t="s">
        <v>525</v>
      </c>
      <c r="V25" s="284" t="s">
        <v>525</v>
      </c>
      <c r="W25" s="284" t="s">
        <v>525</v>
      </c>
      <c r="X25" s="284" t="s">
        <v>525</v>
      </c>
      <c r="Y25" s="296"/>
      <c r="Z25" s="296"/>
      <c r="AA25" s="284" t="s">
        <v>525</v>
      </c>
      <c r="AB25" s="284" t="s">
        <v>525</v>
      </c>
      <c r="AC25" s="284" t="s">
        <v>525</v>
      </c>
      <c r="AD25" s="284" t="s">
        <v>525</v>
      </c>
      <c r="AE25" s="954" t="s">
        <v>185</v>
      </c>
      <c r="AF25" s="955"/>
      <c r="AG25" s="955"/>
      <c r="AH25" s="955"/>
      <c r="AI25" s="955"/>
      <c r="AJ25" s="955"/>
    </row>
  </sheetData>
  <mergeCells count="30">
    <mergeCell ref="Y1:AD1"/>
    <mergeCell ref="AE1:AJ1"/>
    <mergeCell ref="Y2:AD2"/>
    <mergeCell ref="AE2:AJ2"/>
    <mergeCell ref="AE6:AJ6"/>
    <mergeCell ref="AE3:AJ3"/>
    <mergeCell ref="AE5:AJ5"/>
    <mergeCell ref="AE22:AJ22"/>
    <mergeCell ref="AE18:AJ18"/>
    <mergeCell ref="AE19:AJ19"/>
    <mergeCell ref="AE21:AJ21"/>
    <mergeCell ref="AE7:AJ7"/>
    <mergeCell ref="AE8:AJ8"/>
    <mergeCell ref="AE16:AJ16"/>
    <mergeCell ref="AE24:AJ24"/>
    <mergeCell ref="AE25:AJ25"/>
    <mergeCell ref="G3:L3"/>
    <mergeCell ref="M3:R3"/>
    <mergeCell ref="S3:X3"/>
    <mergeCell ref="Y3:AD3"/>
    <mergeCell ref="AE9:AJ9"/>
    <mergeCell ref="AE10:AJ10"/>
    <mergeCell ref="AE17:AJ17"/>
    <mergeCell ref="AE20:AJ20"/>
    <mergeCell ref="AE23:AJ23"/>
    <mergeCell ref="AE15:AJ15"/>
    <mergeCell ref="AE11:AJ11"/>
    <mergeCell ref="AE12:AJ12"/>
    <mergeCell ref="AE13:AJ13"/>
    <mergeCell ref="AE14:AJ14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57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view="pageBreakPreview" topLeftCell="H1" zoomScale="75" zoomScaleSheetLayoutView="75" workbookViewId="0">
      <selection activeCell="O22" sqref="O22"/>
    </sheetView>
  </sheetViews>
  <sheetFormatPr defaultRowHeight="12.75"/>
  <cols>
    <col min="1" max="1" width="12" style="509" customWidth="1"/>
    <col min="2" max="2" width="12.85546875" style="509" customWidth="1"/>
    <col min="3" max="3" width="12.140625" style="680" customWidth="1"/>
    <col min="4" max="4" width="19.85546875" style="509" customWidth="1"/>
    <col min="5" max="5" width="8.7109375" style="680" customWidth="1"/>
    <col min="6" max="6" width="27.28515625" style="680" customWidth="1"/>
    <col min="7" max="7" width="12.140625" style="509" customWidth="1"/>
    <col min="8" max="11" width="16.42578125" style="509" customWidth="1"/>
    <col min="12" max="12" width="16.42578125" style="680" customWidth="1"/>
    <col min="13" max="13" width="18.7109375" style="509" customWidth="1"/>
    <col min="14" max="14" width="23.5703125" style="509" customWidth="1"/>
    <col min="15" max="15" width="18" style="509" customWidth="1"/>
    <col min="16" max="16" width="19.85546875" style="509" customWidth="1"/>
    <col min="17" max="17" width="21.5703125" style="680" customWidth="1"/>
    <col min="18" max="18" width="22.140625" style="509" customWidth="1"/>
    <col min="19" max="20" width="24.140625" style="509" customWidth="1"/>
    <col min="21" max="16384" width="9.140625" style="509"/>
  </cols>
  <sheetData>
    <row r="1" spans="1:23" ht="23.85" customHeight="1">
      <c r="A1" s="646" t="s">
        <v>186</v>
      </c>
      <c r="B1" s="646"/>
      <c r="C1" s="647"/>
      <c r="D1" s="646"/>
      <c r="E1" s="646"/>
      <c r="F1" s="646"/>
      <c r="G1" s="646"/>
      <c r="H1" s="646"/>
      <c r="I1" s="646"/>
      <c r="J1" s="646"/>
      <c r="K1" s="646"/>
      <c r="L1" s="647"/>
      <c r="M1" s="646"/>
      <c r="O1" s="646"/>
      <c r="P1" s="646"/>
      <c r="Q1" s="647"/>
      <c r="R1" s="646"/>
      <c r="S1" s="648" t="s">
        <v>179</v>
      </c>
      <c r="T1" s="649"/>
    </row>
    <row r="2" spans="1:23" ht="23.85" customHeight="1">
      <c r="A2" s="646"/>
      <c r="B2" s="646"/>
      <c r="C2" s="647"/>
      <c r="D2" s="646"/>
      <c r="E2" s="646"/>
      <c r="F2" s="646"/>
      <c r="G2" s="646"/>
      <c r="H2" s="646"/>
      <c r="I2" s="646"/>
      <c r="J2" s="646"/>
      <c r="K2" s="646"/>
      <c r="L2" s="647"/>
      <c r="M2" s="646"/>
      <c r="O2" s="646"/>
      <c r="P2" s="646"/>
      <c r="Q2" s="647"/>
      <c r="R2" s="646"/>
      <c r="S2" s="650" t="s">
        <v>42</v>
      </c>
      <c r="T2" s="651"/>
    </row>
    <row r="3" spans="1:23" s="659" customFormat="1" ht="55.9" customHeight="1">
      <c r="A3" s="652" t="s">
        <v>3</v>
      </c>
      <c r="B3" s="653" t="s">
        <v>147</v>
      </c>
      <c r="C3" s="653" t="s">
        <v>107</v>
      </c>
      <c r="D3" s="654" t="s">
        <v>148</v>
      </c>
      <c r="E3" s="653" t="s">
        <v>149</v>
      </c>
      <c r="F3" s="654" t="s">
        <v>16</v>
      </c>
      <c r="G3" s="654" t="s">
        <v>5</v>
      </c>
      <c r="H3" s="654" t="s">
        <v>85</v>
      </c>
      <c r="I3" s="654" t="s">
        <v>171</v>
      </c>
      <c r="J3" s="654" t="s">
        <v>187</v>
      </c>
      <c r="K3" s="654" t="s">
        <v>74</v>
      </c>
      <c r="L3" s="653" t="s">
        <v>188</v>
      </c>
      <c r="M3" s="653" t="s">
        <v>189</v>
      </c>
      <c r="N3" s="653" t="s">
        <v>190</v>
      </c>
      <c r="O3" s="655" t="s">
        <v>191</v>
      </c>
      <c r="P3" s="655" t="s">
        <v>192</v>
      </c>
      <c r="Q3" s="655" t="s">
        <v>193</v>
      </c>
      <c r="R3" s="656" t="s">
        <v>194</v>
      </c>
      <c r="S3" s="656" t="s">
        <v>195</v>
      </c>
      <c r="T3" s="657" t="s">
        <v>196</v>
      </c>
      <c r="U3" s="497"/>
      <c r="V3" s="658"/>
      <c r="W3" s="658"/>
    </row>
    <row r="4" spans="1:23" s="665" customFormat="1">
      <c r="A4" s="660" t="s">
        <v>345</v>
      </c>
      <c r="B4" s="660" t="s">
        <v>345</v>
      </c>
      <c r="C4" s="660">
        <v>2010</v>
      </c>
      <c r="D4" s="661" t="s">
        <v>451</v>
      </c>
      <c r="E4" s="660">
        <v>1</v>
      </c>
      <c r="F4" s="662" t="s">
        <v>114</v>
      </c>
      <c r="G4" s="660" t="s">
        <v>13</v>
      </c>
      <c r="H4" s="660" t="s">
        <v>731</v>
      </c>
      <c r="I4" s="660" t="s">
        <v>732</v>
      </c>
      <c r="J4" s="662" t="s">
        <v>733</v>
      </c>
      <c r="K4" s="660" t="s">
        <v>734</v>
      </c>
      <c r="L4" s="660">
        <v>2.5</v>
      </c>
      <c r="M4" s="660">
        <v>300</v>
      </c>
      <c r="N4" s="660" t="s">
        <v>704</v>
      </c>
      <c r="O4" s="663">
        <v>0.1</v>
      </c>
      <c r="P4" s="660" t="s">
        <v>116</v>
      </c>
      <c r="Q4" s="660">
        <v>296</v>
      </c>
      <c r="R4" s="660" t="s">
        <v>704</v>
      </c>
      <c r="S4" s="664">
        <f t="shared" ref="S4:S53" si="0">100*Q4/M4</f>
        <v>98.666666666666671</v>
      </c>
      <c r="T4" s="660" t="s">
        <v>704</v>
      </c>
      <c r="V4" s="666"/>
    </row>
    <row r="5" spans="1:23" s="665" customFormat="1">
      <c r="A5" s="660" t="s">
        <v>345</v>
      </c>
      <c r="B5" s="660" t="s">
        <v>345</v>
      </c>
      <c r="C5" s="660">
        <v>2010</v>
      </c>
      <c r="D5" s="661" t="s">
        <v>451</v>
      </c>
      <c r="E5" s="660">
        <v>1</v>
      </c>
      <c r="F5" s="662" t="s">
        <v>114</v>
      </c>
      <c r="G5" s="660" t="s">
        <v>13</v>
      </c>
      <c r="H5" s="660" t="s">
        <v>731</v>
      </c>
      <c r="I5" s="660" t="s">
        <v>732</v>
      </c>
      <c r="J5" s="662" t="s">
        <v>735</v>
      </c>
      <c r="K5" s="660" t="s">
        <v>734</v>
      </c>
      <c r="L5" s="660">
        <v>2.5</v>
      </c>
      <c r="M5" s="660">
        <v>300</v>
      </c>
      <c r="N5" s="660" t="s">
        <v>704</v>
      </c>
      <c r="O5" s="663">
        <v>0.1</v>
      </c>
      <c r="P5" s="660" t="s">
        <v>116</v>
      </c>
      <c r="Q5" s="660">
        <v>296</v>
      </c>
      <c r="R5" s="660" t="s">
        <v>704</v>
      </c>
      <c r="S5" s="664">
        <f t="shared" si="0"/>
        <v>98.666666666666671</v>
      </c>
      <c r="T5" s="660" t="s">
        <v>704</v>
      </c>
      <c r="U5" s="497"/>
      <c r="V5" s="666"/>
    </row>
    <row r="6" spans="1:23" s="665" customFormat="1">
      <c r="A6" s="660" t="s">
        <v>345</v>
      </c>
      <c r="B6" s="660" t="s">
        <v>345</v>
      </c>
      <c r="C6" s="660">
        <v>2010</v>
      </c>
      <c r="D6" s="661" t="s">
        <v>451</v>
      </c>
      <c r="E6" s="660">
        <v>1</v>
      </c>
      <c r="F6" s="662" t="s">
        <v>114</v>
      </c>
      <c r="G6" s="660" t="s">
        <v>13</v>
      </c>
      <c r="H6" s="660" t="s">
        <v>731</v>
      </c>
      <c r="I6" s="660" t="s">
        <v>732</v>
      </c>
      <c r="J6" s="662" t="s">
        <v>736</v>
      </c>
      <c r="K6" s="660" t="s">
        <v>734</v>
      </c>
      <c r="L6" s="660">
        <v>2.5</v>
      </c>
      <c r="M6" s="660">
        <v>300</v>
      </c>
      <c r="N6" s="660" t="s">
        <v>704</v>
      </c>
      <c r="O6" s="663">
        <v>0</v>
      </c>
      <c r="P6" s="660" t="s">
        <v>116</v>
      </c>
      <c r="Q6" s="660">
        <v>296</v>
      </c>
      <c r="R6" s="660" t="s">
        <v>704</v>
      </c>
      <c r="S6" s="664">
        <f t="shared" si="0"/>
        <v>98.666666666666671</v>
      </c>
      <c r="T6" s="660" t="s">
        <v>704</v>
      </c>
      <c r="U6" s="497"/>
      <c r="V6" s="666"/>
    </row>
    <row r="7" spans="1:23" s="665" customFormat="1">
      <c r="A7" s="660" t="s">
        <v>345</v>
      </c>
      <c r="B7" s="660" t="s">
        <v>345</v>
      </c>
      <c r="C7" s="660">
        <v>2010</v>
      </c>
      <c r="D7" s="661" t="s">
        <v>451</v>
      </c>
      <c r="E7" s="660">
        <v>1</v>
      </c>
      <c r="F7" s="662" t="s">
        <v>114</v>
      </c>
      <c r="G7" s="660" t="s">
        <v>13</v>
      </c>
      <c r="H7" s="660" t="s">
        <v>731</v>
      </c>
      <c r="I7" s="660" t="s">
        <v>732</v>
      </c>
      <c r="J7" s="662" t="s">
        <v>737</v>
      </c>
      <c r="K7" s="660" t="s">
        <v>734</v>
      </c>
      <c r="L7" s="660">
        <v>2.5</v>
      </c>
      <c r="M7" s="660">
        <v>300</v>
      </c>
      <c r="N7" s="660" t="s">
        <v>704</v>
      </c>
      <c r="O7" s="663">
        <v>0.08</v>
      </c>
      <c r="P7" s="660" t="s">
        <v>116</v>
      </c>
      <c r="Q7" s="660">
        <v>296</v>
      </c>
      <c r="R7" s="660" t="s">
        <v>704</v>
      </c>
      <c r="S7" s="664">
        <f t="shared" si="0"/>
        <v>98.666666666666671</v>
      </c>
      <c r="T7" s="660" t="s">
        <v>704</v>
      </c>
      <c r="U7" s="509"/>
      <c r="V7" s="666"/>
    </row>
    <row r="8" spans="1:23" s="665" customFormat="1">
      <c r="A8" s="660" t="s">
        <v>345</v>
      </c>
      <c r="B8" s="660" t="s">
        <v>345</v>
      </c>
      <c r="C8" s="660">
        <v>2010</v>
      </c>
      <c r="D8" s="661" t="s">
        <v>446</v>
      </c>
      <c r="E8" s="660">
        <v>1</v>
      </c>
      <c r="F8" s="662" t="s">
        <v>114</v>
      </c>
      <c r="G8" s="660" t="s">
        <v>13</v>
      </c>
      <c r="H8" s="662" t="s">
        <v>738</v>
      </c>
      <c r="I8" s="660" t="s">
        <v>732</v>
      </c>
      <c r="J8" s="662" t="s">
        <v>733</v>
      </c>
      <c r="K8" s="660" t="s">
        <v>739</v>
      </c>
      <c r="L8" s="660">
        <v>2.5</v>
      </c>
      <c r="M8" s="660">
        <v>400</v>
      </c>
      <c r="N8" s="660" t="s">
        <v>704</v>
      </c>
      <c r="O8" s="663">
        <v>7.0000000000000007E-2</v>
      </c>
      <c r="P8" s="660" t="s">
        <v>116</v>
      </c>
      <c r="Q8" s="660">
        <v>394</v>
      </c>
      <c r="R8" s="660" t="s">
        <v>704</v>
      </c>
      <c r="S8" s="664">
        <f t="shared" si="0"/>
        <v>98.5</v>
      </c>
      <c r="T8" s="660" t="s">
        <v>704</v>
      </c>
      <c r="U8" s="509"/>
      <c r="V8" s="666"/>
    </row>
    <row r="9" spans="1:23" s="665" customFormat="1">
      <c r="A9" s="660" t="s">
        <v>345</v>
      </c>
      <c r="B9" s="660" t="s">
        <v>345</v>
      </c>
      <c r="C9" s="660">
        <v>2010</v>
      </c>
      <c r="D9" s="661" t="s">
        <v>446</v>
      </c>
      <c r="E9" s="660">
        <v>1</v>
      </c>
      <c r="F9" s="662" t="s">
        <v>114</v>
      </c>
      <c r="G9" s="660" t="s">
        <v>13</v>
      </c>
      <c r="H9" s="662" t="s">
        <v>738</v>
      </c>
      <c r="I9" s="660" t="s">
        <v>732</v>
      </c>
      <c r="J9" s="662" t="s">
        <v>735</v>
      </c>
      <c r="K9" s="660" t="s">
        <v>739</v>
      </c>
      <c r="L9" s="660">
        <v>2.5</v>
      </c>
      <c r="M9" s="660">
        <v>400</v>
      </c>
      <c r="N9" s="660" t="s">
        <v>704</v>
      </c>
      <c r="O9" s="663">
        <v>7.0000000000000007E-2</v>
      </c>
      <c r="P9" s="660" t="s">
        <v>116</v>
      </c>
      <c r="Q9" s="660">
        <v>394</v>
      </c>
      <c r="R9" s="660" t="s">
        <v>704</v>
      </c>
      <c r="S9" s="664">
        <f t="shared" si="0"/>
        <v>98.5</v>
      </c>
      <c r="T9" s="660" t="s">
        <v>704</v>
      </c>
      <c r="U9" s="509"/>
      <c r="V9" s="666"/>
    </row>
    <row r="10" spans="1:23" s="665" customFormat="1">
      <c r="A10" s="660" t="s">
        <v>345</v>
      </c>
      <c r="B10" s="660" t="s">
        <v>345</v>
      </c>
      <c r="C10" s="660">
        <v>2010</v>
      </c>
      <c r="D10" s="661" t="s">
        <v>446</v>
      </c>
      <c r="E10" s="660">
        <v>1</v>
      </c>
      <c r="F10" s="662" t="s">
        <v>114</v>
      </c>
      <c r="G10" s="660" t="s">
        <v>13</v>
      </c>
      <c r="H10" s="662" t="s">
        <v>738</v>
      </c>
      <c r="I10" s="660" t="s">
        <v>732</v>
      </c>
      <c r="J10" s="662" t="s">
        <v>736</v>
      </c>
      <c r="K10" s="660" t="s">
        <v>739</v>
      </c>
      <c r="L10" s="660">
        <v>2.5</v>
      </c>
      <c r="M10" s="660">
        <v>400</v>
      </c>
      <c r="N10" s="660" t="s">
        <v>704</v>
      </c>
      <c r="O10" s="663">
        <v>0.02</v>
      </c>
      <c r="P10" s="660" t="s">
        <v>116</v>
      </c>
      <c r="Q10" s="660">
        <v>394</v>
      </c>
      <c r="R10" s="660" t="s">
        <v>704</v>
      </c>
      <c r="S10" s="664">
        <f t="shared" si="0"/>
        <v>98.5</v>
      </c>
      <c r="T10" s="660" t="s">
        <v>704</v>
      </c>
      <c r="U10" s="509"/>
      <c r="V10" s="666"/>
    </row>
    <row r="11" spans="1:23" s="665" customFormat="1">
      <c r="A11" s="660" t="s">
        <v>345</v>
      </c>
      <c r="B11" s="660" t="s">
        <v>345</v>
      </c>
      <c r="C11" s="660">
        <v>2010</v>
      </c>
      <c r="D11" s="661" t="s">
        <v>452</v>
      </c>
      <c r="E11" s="660">
        <v>2</v>
      </c>
      <c r="F11" s="662" t="s">
        <v>114</v>
      </c>
      <c r="G11" s="660" t="s">
        <v>13</v>
      </c>
      <c r="H11" s="662" t="s">
        <v>738</v>
      </c>
      <c r="I11" s="660" t="s">
        <v>732</v>
      </c>
      <c r="J11" s="662" t="s">
        <v>733</v>
      </c>
      <c r="K11" s="660" t="s">
        <v>739</v>
      </c>
      <c r="L11" s="660">
        <v>2.5</v>
      </c>
      <c r="M11" s="660">
        <v>300</v>
      </c>
      <c r="N11" s="660" t="s">
        <v>704</v>
      </c>
      <c r="O11" s="663">
        <v>0.05</v>
      </c>
      <c r="P11" s="660" t="s">
        <v>116</v>
      </c>
      <c r="Q11" s="660">
        <v>442</v>
      </c>
      <c r="R11" s="660" t="s">
        <v>704</v>
      </c>
      <c r="S11" s="664">
        <f t="shared" si="0"/>
        <v>147.33333333333334</v>
      </c>
      <c r="T11" s="660" t="s">
        <v>704</v>
      </c>
      <c r="U11" s="509"/>
      <c r="V11" s="666"/>
    </row>
    <row r="12" spans="1:23" s="665" customFormat="1">
      <c r="A12" s="660" t="s">
        <v>345</v>
      </c>
      <c r="B12" s="660" t="s">
        <v>345</v>
      </c>
      <c r="C12" s="660">
        <v>2010</v>
      </c>
      <c r="D12" s="661" t="s">
        <v>452</v>
      </c>
      <c r="E12" s="660">
        <v>2</v>
      </c>
      <c r="F12" s="662" t="s">
        <v>114</v>
      </c>
      <c r="G12" s="660" t="s">
        <v>13</v>
      </c>
      <c r="H12" s="662" t="s">
        <v>738</v>
      </c>
      <c r="I12" s="660" t="s">
        <v>732</v>
      </c>
      <c r="J12" s="662" t="s">
        <v>735</v>
      </c>
      <c r="K12" s="660" t="s">
        <v>739</v>
      </c>
      <c r="L12" s="660">
        <v>2.5</v>
      </c>
      <c r="M12" s="660">
        <v>300</v>
      </c>
      <c r="N12" s="660" t="s">
        <v>704</v>
      </c>
      <c r="O12" s="663">
        <v>0.05</v>
      </c>
      <c r="P12" s="660" t="s">
        <v>116</v>
      </c>
      <c r="Q12" s="660">
        <v>442</v>
      </c>
      <c r="R12" s="660" t="s">
        <v>704</v>
      </c>
      <c r="S12" s="664">
        <f t="shared" si="0"/>
        <v>147.33333333333334</v>
      </c>
      <c r="T12" s="660" t="s">
        <v>704</v>
      </c>
      <c r="U12" s="509"/>
      <c r="V12" s="666"/>
    </row>
    <row r="13" spans="1:23" s="665" customFormat="1">
      <c r="A13" s="660" t="s">
        <v>345</v>
      </c>
      <c r="B13" s="660" t="s">
        <v>345</v>
      </c>
      <c r="C13" s="660">
        <v>2010</v>
      </c>
      <c r="D13" s="661" t="s">
        <v>452</v>
      </c>
      <c r="E13" s="660">
        <v>2</v>
      </c>
      <c r="F13" s="662" t="s">
        <v>114</v>
      </c>
      <c r="G13" s="660" t="s">
        <v>13</v>
      </c>
      <c r="H13" s="662" t="s">
        <v>738</v>
      </c>
      <c r="I13" s="660" t="s">
        <v>732</v>
      </c>
      <c r="J13" s="662" t="s">
        <v>736</v>
      </c>
      <c r="K13" s="660" t="s">
        <v>739</v>
      </c>
      <c r="L13" s="660">
        <v>2.5</v>
      </c>
      <c r="M13" s="660">
        <v>300</v>
      </c>
      <c r="N13" s="660" t="s">
        <v>704</v>
      </c>
      <c r="O13" s="663">
        <v>0.13</v>
      </c>
      <c r="P13" s="660" t="s">
        <v>116</v>
      </c>
      <c r="Q13" s="660">
        <v>442</v>
      </c>
      <c r="R13" s="660" t="s">
        <v>704</v>
      </c>
      <c r="S13" s="664">
        <f t="shared" si="0"/>
        <v>147.33333333333334</v>
      </c>
      <c r="T13" s="660" t="s">
        <v>704</v>
      </c>
      <c r="U13" s="509"/>
      <c r="V13" s="666"/>
    </row>
    <row r="14" spans="1:23" s="665" customFormat="1">
      <c r="A14" s="660" t="s">
        <v>345</v>
      </c>
      <c r="B14" s="660" t="s">
        <v>345</v>
      </c>
      <c r="C14" s="660">
        <v>2010</v>
      </c>
      <c r="D14" s="661" t="s">
        <v>176</v>
      </c>
      <c r="E14" s="660">
        <v>1</v>
      </c>
      <c r="F14" s="662" t="s">
        <v>114</v>
      </c>
      <c r="G14" s="660" t="s">
        <v>13</v>
      </c>
      <c r="H14" s="662" t="s">
        <v>347</v>
      </c>
      <c r="I14" s="660" t="s">
        <v>347</v>
      </c>
      <c r="J14" s="662" t="s">
        <v>733</v>
      </c>
      <c r="K14" s="667" t="s">
        <v>740</v>
      </c>
      <c r="L14" s="660">
        <v>2.5</v>
      </c>
      <c r="M14" s="660">
        <v>180</v>
      </c>
      <c r="N14" s="660" t="s">
        <v>704</v>
      </c>
      <c r="O14" s="663">
        <v>0.08</v>
      </c>
      <c r="P14" s="660" t="s">
        <v>116</v>
      </c>
      <c r="Q14" s="668">
        <v>337</v>
      </c>
      <c r="R14" s="660" t="s">
        <v>704</v>
      </c>
      <c r="S14" s="664">
        <f t="shared" si="0"/>
        <v>187.22222222222223</v>
      </c>
      <c r="T14" s="660" t="s">
        <v>704</v>
      </c>
      <c r="U14" s="509"/>
      <c r="V14" s="666"/>
    </row>
    <row r="15" spans="1:23" s="665" customFormat="1">
      <c r="A15" s="660" t="s">
        <v>345</v>
      </c>
      <c r="B15" s="660" t="s">
        <v>345</v>
      </c>
      <c r="C15" s="660">
        <v>2010</v>
      </c>
      <c r="D15" s="661" t="s">
        <v>176</v>
      </c>
      <c r="E15" s="660">
        <v>1</v>
      </c>
      <c r="F15" s="662" t="s">
        <v>114</v>
      </c>
      <c r="G15" s="660" t="s">
        <v>13</v>
      </c>
      <c r="H15" s="662" t="s">
        <v>347</v>
      </c>
      <c r="I15" s="660" t="s">
        <v>347</v>
      </c>
      <c r="J15" s="662" t="s">
        <v>735</v>
      </c>
      <c r="K15" s="667" t="s">
        <v>740</v>
      </c>
      <c r="L15" s="660">
        <v>2.5</v>
      </c>
      <c r="M15" s="660">
        <v>180</v>
      </c>
      <c r="N15" s="660" t="s">
        <v>704</v>
      </c>
      <c r="O15" s="663">
        <v>0.08</v>
      </c>
      <c r="P15" s="660" t="s">
        <v>116</v>
      </c>
      <c r="Q15" s="668">
        <v>335</v>
      </c>
      <c r="R15" s="660" t="s">
        <v>704</v>
      </c>
      <c r="S15" s="664">
        <f t="shared" si="0"/>
        <v>186.11111111111111</v>
      </c>
      <c r="T15" s="660" t="s">
        <v>704</v>
      </c>
      <c r="U15" s="509"/>
      <c r="V15" s="666"/>
    </row>
    <row r="16" spans="1:23" s="665" customFormat="1">
      <c r="A16" s="660" t="s">
        <v>345</v>
      </c>
      <c r="B16" s="660" t="s">
        <v>345</v>
      </c>
      <c r="C16" s="660">
        <v>2010</v>
      </c>
      <c r="D16" s="661" t="s">
        <v>176</v>
      </c>
      <c r="E16" s="660">
        <v>1</v>
      </c>
      <c r="F16" s="662" t="s">
        <v>114</v>
      </c>
      <c r="G16" s="660" t="s">
        <v>13</v>
      </c>
      <c r="H16" s="662" t="s">
        <v>347</v>
      </c>
      <c r="I16" s="660" t="s">
        <v>347</v>
      </c>
      <c r="J16" s="662" t="s">
        <v>736</v>
      </c>
      <c r="K16" s="667" t="s">
        <v>740</v>
      </c>
      <c r="L16" s="660">
        <v>2.5</v>
      </c>
      <c r="M16" s="660">
        <v>180</v>
      </c>
      <c r="N16" s="660" t="s">
        <v>704</v>
      </c>
      <c r="O16" s="663">
        <v>0</v>
      </c>
      <c r="P16" s="660" t="s">
        <v>116</v>
      </c>
      <c r="Q16" s="668">
        <v>335</v>
      </c>
      <c r="R16" s="660" t="s">
        <v>704</v>
      </c>
      <c r="S16" s="664">
        <f t="shared" si="0"/>
        <v>186.11111111111111</v>
      </c>
      <c r="T16" s="660" t="s">
        <v>704</v>
      </c>
      <c r="U16" s="509"/>
      <c r="V16" s="666"/>
    </row>
    <row r="17" spans="1:22" s="665" customFormat="1">
      <c r="A17" s="660" t="s">
        <v>345</v>
      </c>
      <c r="B17" s="660" t="s">
        <v>345</v>
      </c>
      <c r="C17" s="660">
        <v>2010</v>
      </c>
      <c r="D17" s="661" t="s">
        <v>176</v>
      </c>
      <c r="E17" s="660">
        <v>1</v>
      </c>
      <c r="F17" s="662" t="s">
        <v>114</v>
      </c>
      <c r="G17" s="660" t="s">
        <v>13</v>
      </c>
      <c r="H17" s="662" t="s">
        <v>347</v>
      </c>
      <c r="I17" s="660" t="s">
        <v>347</v>
      </c>
      <c r="J17" s="662" t="s">
        <v>737</v>
      </c>
      <c r="K17" s="667" t="s">
        <v>740</v>
      </c>
      <c r="L17" s="660">
        <v>2.5</v>
      </c>
      <c r="M17" s="660">
        <v>180</v>
      </c>
      <c r="N17" s="660" t="s">
        <v>704</v>
      </c>
      <c r="O17" s="663">
        <v>0.14000000000000001</v>
      </c>
      <c r="P17" s="660" t="s">
        <v>116</v>
      </c>
      <c r="Q17" s="668">
        <v>335</v>
      </c>
      <c r="R17" s="660" t="s">
        <v>704</v>
      </c>
      <c r="S17" s="664">
        <f t="shared" si="0"/>
        <v>186.11111111111111</v>
      </c>
      <c r="T17" s="660" t="s">
        <v>704</v>
      </c>
      <c r="U17" s="509"/>
      <c r="V17" s="666"/>
    </row>
    <row r="18" spans="1:22" s="665" customFormat="1">
      <c r="A18" s="660" t="s">
        <v>345</v>
      </c>
      <c r="B18" s="660" t="s">
        <v>345</v>
      </c>
      <c r="C18" s="660">
        <v>2010</v>
      </c>
      <c r="D18" s="661" t="s">
        <v>176</v>
      </c>
      <c r="E18" s="660">
        <v>1</v>
      </c>
      <c r="F18" s="662" t="s">
        <v>114</v>
      </c>
      <c r="G18" s="660" t="s">
        <v>13</v>
      </c>
      <c r="H18" s="660" t="s">
        <v>385</v>
      </c>
      <c r="I18" s="660" t="s">
        <v>385</v>
      </c>
      <c r="J18" s="662" t="s">
        <v>733</v>
      </c>
      <c r="K18" s="667" t="s">
        <v>740</v>
      </c>
      <c r="L18" s="660">
        <v>2.5</v>
      </c>
      <c r="M18" s="660">
        <v>1450</v>
      </c>
      <c r="N18" s="660" t="s">
        <v>704</v>
      </c>
      <c r="O18" s="663">
        <v>0.08</v>
      </c>
      <c r="P18" s="660" t="s">
        <v>116</v>
      </c>
      <c r="Q18" s="668">
        <v>2287</v>
      </c>
      <c r="R18" s="660" t="s">
        <v>704</v>
      </c>
      <c r="S18" s="664">
        <f t="shared" si="0"/>
        <v>157.72413793103448</v>
      </c>
      <c r="T18" s="660" t="s">
        <v>704</v>
      </c>
      <c r="U18" s="509"/>
      <c r="V18" s="666"/>
    </row>
    <row r="19" spans="1:22" s="665" customFormat="1">
      <c r="A19" s="660" t="s">
        <v>345</v>
      </c>
      <c r="B19" s="660" t="s">
        <v>345</v>
      </c>
      <c r="C19" s="660">
        <v>2010</v>
      </c>
      <c r="D19" s="661" t="s">
        <v>176</v>
      </c>
      <c r="E19" s="660">
        <v>1</v>
      </c>
      <c r="F19" s="662" t="s">
        <v>114</v>
      </c>
      <c r="G19" s="660" t="s">
        <v>13</v>
      </c>
      <c r="H19" s="660" t="s">
        <v>385</v>
      </c>
      <c r="I19" s="660" t="s">
        <v>385</v>
      </c>
      <c r="J19" s="662" t="s">
        <v>735</v>
      </c>
      <c r="K19" s="667" t="s">
        <v>740</v>
      </c>
      <c r="L19" s="660">
        <v>2.5</v>
      </c>
      <c r="M19" s="660">
        <v>1450</v>
      </c>
      <c r="N19" s="660" t="s">
        <v>704</v>
      </c>
      <c r="O19" s="663">
        <v>0.08</v>
      </c>
      <c r="P19" s="660" t="s">
        <v>116</v>
      </c>
      <c r="Q19" s="668">
        <v>2020</v>
      </c>
      <c r="R19" s="660" t="s">
        <v>704</v>
      </c>
      <c r="S19" s="664">
        <f t="shared" si="0"/>
        <v>139.31034482758622</v>
      </c>
      <c r="T19" s="660" t="s">
        <v>704</v>
      </c>
      <c r="U19" s="509"/>
      <c r="V19" s="666"/>
    </row>
    <row r="20" spans="1:22" s="665" customFormat="1">
      <c r="A20" s="660" t="s">
        <v>345</v>
      </c>
      <c r="B20" s="660" t="s">
        <v>345</v>
      </c>
      <c r="C20" s="660">
        <v>2010</v>
      </c>
      <c r="D20" s="661" t="s">
        <v>176</v>
      </c>
      <c r="E20" s="660">
        <v>1</v>
      </c>
      <c r="F20" s="662" t="s">
        <v>114</v>
      </c>
      <c r="G20" s="660" t="s">
        <v>13</v>
      </c>
      <c r="H20" s="660" t="s">
        <v>385</v>
      </c>
      <c r="I20" s="660" t="s">
        <v>385</v>
      </c>
      <c r="J20" s="662" t="s">
        <v>736</v>
      </c>
      <c r="K20" s="667" t="s">
        <v>740</v>
      </c>
      <c r="L20" s="660">
        <v>2.5</v>
      </c>
      <c r="M20" s="660">
        <v>1450</v>
      </c>
      <c r="N20" s="660" t="s">
        <v>704</v>
      </c>
      <c r="O20" s="663">
        <v>0</v>
      </c>
      <c r="P20" s="660" t="s">
        <v>116</v>
      </c>
      <c r="Q20" s="668">
        <v>2020</v>
      </c>
      <c r="R20" s="660" t="s">
        <v>704</v>
      </c>
      <c r="S20" s="664">
        <f t="shared" si="0"/>
        <v>139.31034482758622</v>
      </c>
      <c r="T20" s="660" t="s">
        <v>704</v>
      </c>
      <c r="U20" s="509"/>
      <c r="V20" s="666"/>
    </row>
    <row r="21" spans="1:22" s="665" customFormat="1">
      <c r="A21" s="660" t="s">
        <v>345</v>
      </c>
      <c r="B21" s="660" t="s">
        <v>345</v>
      </c>
      <c r="C21" s="660">
        <v>2010</v>
      </c>
      <c r="D21" s="661" t="s">
        <v>176</v>
      </c>
      <c r="E21" s="660">
        <v>1</v>
      </c>
      <c r="F21" s="662" t="s">
        <v>114</v>
      </c>
      <c r="G21" s="660" t="s">
        <v>13</v>
      </c>
      <c r="H21" s="660" t="s">
        <v>385</v>
      </c>
      <c r="I21" s="660" t="s">
        <v>385</v>
      </c>
      <c r="J21" s="662" t="s">
        <v>737</v>
      </c>
      <c r="K21" s="667" t="s">
        <v>740</v>
      </c>
      <c r="L21" s="660">
        <v>2.5</v>
      </c>
      <c r="M21" s="660">
        <v>1450</v>
      </c>
      <c r="N21" s="660" t="s">
        <v>704</v>
      </c>
      <c r="O21" s="663">
        <v>0.11</v>
      </c>
      <c r="P21" s="660" t="s">
        <v>116</v>
      </c>
      <c r="Q21" s="668">
        <v>2020</v>
      </c>
      <c r="R21" s="660" t="s">
        <v>704</v>
      </c>
      <c r="S21" s="664">
        <f t="shared" si="0"/>
        <v>139.31034482758622</v>
      </c>
      <c r="T21" s="660" t="s">
        <v>704</v>
      </c>
      <c r="U21" s="509"/>
      <c r="V21" s="666"/>
    </row>
    <row r="22" spans="1:22" s="665" customFormat="1">
      <c r="A22" s="660" t="s">
        <v>345</v>
      </c>
      <c r="B22" s="660" t="s">
        <v>345</v>
      </c>
      <c r="C22" s="660">
        <v>2010</v>
      </c>
      <c r="D22" s="661" t="s">
        <v>448</v>
      </c>
      <c r="E22" s="660">
        <v>2</v>
      </c>
      <c r="F22" s="662" t="s">
        <v>114</v>
      </c>
      <c r="G22" s="660" t="s">
        <v>13</v>
      </c>
      <c r="H22" s="662" t="s">
        <v>738</v>
      </c>
      <c r="I22" s="660" t="s">
        <v>732</v>
      </c>
      <c r="J22" s="662" t="s">
        <v>733</v>
      </c>
      <c r="K22" s="667" t="s">
        <v>740</v>
      </c>
      <c r="L22" s="660">
        <v>2.5</v>
      </c>
      <c r="M22" s="660">
        <v>1000</v>
      </c>
      <c r="N22" s="660" t="s">
        <v>704</v>
      </c>
      <c r="O22" s="663">
        <v>7.0000000000000007E-2</v>
      </c>
      <c r="P22" s="660" t="s">
        <v>116</v>
      </c>
      <c r="Q22" s="660">
        <v>1530</v>
      </c>
      <c r="R22" s="660" t="s">
        <v>704</v>
      </c>
      <c r="S22" s="664">
        <f t="shared" si="0"/>
        <v>153</v>
      </c>
      <c r="T22" s="669" t="s">
        <v>704</v>
      </c>
      <c r="U22" s="497"/>
      <c r="V22" s="666"/>
    </row>
    <row r="23" spans="1:22" s="497" customFormat="1">
      <c r="A23" s="660" t="s">
        <v>345</v>
      </c>
      <c r="B23" s="660" t="s">
        <v>345</v>
      </c>
      <c r="C23" s="660">
        <v>2010</v>
      </c>
      <c r="D23" s="661" t="s">
        <v>448</v>
      </c>
      <c r="E23" s="660">
        <v>2</v>
      </c>
      <c r="F23" s="662" t="s">
        <v>114</v>
      </c>
      <c r="G23" s="660" t="s">
        <v>13</v>
      </c>
      <c r="H23" s="662" t="s">
        <v>738</v>
      </c>
      <c r="I23" s="660" t="s">
        <v>732</v>
      </c>
      <c r="J23" s="662" t="s">
        <v>735</v>
      </c>
      <c r="K23" s="667" t="s">
        <v>740</v>
      </c>
      <c r="L23" s="660">
        <v>2.5</v>
      </c>
      <c r="M23" s="660">
        <v>1000</v>
      </c>
      <c r="N23" s="660" t="s">
        <v>704</v>
      </c>
      <c r="O23" s="663">
        <v>7.0000000000000007E-2</v>
      </c>
      <c r="P23" s="660" t="s">
        <v>116</v>
      </c>
      <c r="Q23" s="660">
        <v>1474</v>
      </c>
      <c r="R23" s="660" t="s">
        <v>704</v>
      </c>
      <c r="S23" s="664">
        <f t="shared" si="0"/>
        <v>147.4</v>
      </c>
      <c r="T23" s="669" t="s">
        <v>704</v>
      </c>
      <c r="V23" s="666"/>
    </row>
    <row r="24" spans="1:22" s="497" customFormat="1">
      <c r="A24" s="660" t="s">
        <v>345</v>
      </c>
      <c r="B24" s="660" t="s">
        <v>345</v>
      </c>
      <c r="C24" s="660">
        <v>2010</v>
      </c>
      <c r="D24" s="661" t="s">
        <v>448</v>
      </c>
      <c r="E24" s="660">
        <v>2</v>
      </c>
      <c r="F24" s="662" t="s">
        <v>114</v>
      </c>
      <c r="G24" s="660" t="s">
        <v>13</v>
      </c>
      <c r="H24" s="662" t="s">
        <v>738</v>
      </c>
      <c r="I24" s="660" t="s">
        <v>732</v>
      </c>
      <c r="J24" s="662" t="s">
        <v>736</v>
      </c>
      <c r="K24" s="667" t="s">
        <v>740</v>
      </c>
      <c r="L24" s="660">
        <v>2.5</v>
      </c>
      <c r="M24" s="660">
        <v>1000</v>
      </c>
      <c r="N24" s="660" t="s">
        <v>704</v>
      </c>
      <c r="O24" s="663">
        <v>0</v>
      </c>
      <c r="P24" s="660" t="s">
        <v>116</v>
      </c>
      <c r="Q24" s="660">
        <v>1474</v>
      </c>
      <c r="R24" s="660" t="s">
        <v>704</v>
      </c>
      <c r="S24" s="664">
        <f t="shared" si="0"/>
        <v>147.4</v>
      </c>
      <c r="T24" s="669" t="s">
        <v>704</v>
      </c>
      <c r="V24" s="666"/>
    </row>
    <row r="25" spans="1:22" s="497" customFormat="1">
      <c r="A25" s="660" t="s">
        <v>345</v>
      </c>
      <c r="B25" s="660" t="s">
        <v>345</v>
      </c>
      <c r="C25" s="660">
        <v>2010</v>
      </c>
      <c r="D25" s="661" t="s">
        <v>448</v>
      </c>
      <c r="E25" s="660">
        <v>2</v>
      </c>
      <c r="F25" s="662" t="s">
        <v>114</v>
      </c>
      <c r="G25" s="660" t="s">
        <v>13</v>
      </c>
      <c r="H25" s="662" t="s">
        <v>738</v>
      </c>
      <c r="I25" s="660" t="s">
        <v>732</v>
      </c>
      <c r="J25" s="662" t="s">
        <v>737</v>
      </c>
      <c r="K25" s="667" t="s">
        <v>740</v>
      </c>
      <c r="L25" s="660">
        <v>2.5</v>
      </c>
      <c r="M25" s="660">
        <v>1000</v>
      </c>
      <c r="N25" s="660" t="s">
        <v>704</v>
      </c>
      <c r="O25" s="663">
        <v>0.01</v>
      </c>
      <c r="P25" s="660" t="s">
        <v>116</v>
      </c>
      <c r="Q25" s="660">
        <v>1474</v>
      </c>
      <c r="R25" s="660" t="s">
        <v>704</v>
      </c>
      <c r="S25" s="664">
        <f t="shared" si="0"/>
        <v>147.4</v>
      </c>
      <c r="T25" s="669" t="s">
        <v>704</v>
      </c>
      <c r="V25" s="666"/>
    </row>
    <row r="26" spans="1:22" s="497" customFormat="1">
      <c r="A26" s="660" t="s">
        <v>345</v>
      </c>
      <c r="B26" s="660" t="s">
        <v>345</v>
      </c>
      <c r="C26" s="660">
        <v>2010</v>
      </c>
      <c r="D26" s="670" t="s">
        <v>163</v>
      </c>
      <c r="E26" s="660">
        <v>2</v>
      </c>
      <c r="F26" s="662" t="s">
        <v>114</v>
      </c>
      <c r="G26" s="660" t="s">
        <v>13</v>
      </c>
      <c r="H26" s="662" t="s">
        <v>738</v>
      </c>
      <c r="I26" s="660" t="s">
        <v>732</v>
      </c>
      <c r="J26" s="662" t="s">
        <v>733</v>
      </c>
      <c r="K26" s="667" t="s">
        <v>740</v>
      </c>
      <c r="L26" s="660">
        <v>2.5</v>
      </c>
      <c r="M26" s="660">
        <v>200</v>
      </c>
      <c r="N26" s="660" t="s">
        <v>704</v>
      </c>
      <c r="O26" s="663">
        <v>0.13</v>
      </c>
      <c r="P26" s="660" t="s">
        <v>116</v>
      </c>
      <c r="Q26" s="660">
        <v>40</v>
      </c>
      <c r="R26" s="660" t="s">
        <v>704</v>
      </c>
      <c r="S26" s="664">
        <f t="shared" si="0"/>
        <v>20</v>
      </c>
      <c r="T26" s="669" t="s">
        <v>704</v>
      </c>
      <c r="V26" s="666"/>
    </row>
    <row r="27" spans="1:22" s="497" customFormat="1">
      <c r="A27" s="660" t="s">
        <v>345</v>
      </c>
      <c r="B27" s="660" t="s">
        <v>345</v>
      </c>
      <c r="C27" s="660">
        <v>2010</v>
      </c>
      <c r="D27" s="670" t="s">
        <v>163</v>
      </c>
      <c r="E27" s="660">
        <v>2</v>
      </c>
      <c r="F27" s="662" t="s">
        <v>114</v>
      </c>
      <c r="G27" s="660" t="s">
        <v>13</v>
      </c>
      <c r="H27" s="662" t="s">
        <v>738</v>
      </c>
      <c r="I27" s="660" t="s">
        <v>732</v>
      </c>
      <c r="J27" s="662" t="s">
        <v>735</v>
      </c>
      <c r="K27" s="667" t="s">
        <v>740</v>
      </c>
      <c r="L27" s="660">
        <v>2.5</v>
      </c>
      <c r="M27" s="660">
        <v>200</v>
      </c>
      <c r="N27" s="660" t="s">
        <v>704</v>
      </c>
      <c r="O27" s="663">
        <v>0.13</v>
      </c>
      <c r="P27" s="660" t="s">
        <v>116</v>
      </c>
      <c r="Q27" s="660">
        <v>40</v>
      </c>
      <c r="R27" s="660" t="s">
        <v>704</v>
      </c>
      <c r="S27" s="664">
        <f t="shared" si="0"/>
        <v>20</v>
      </c>
      <c r="T27" s="669" t="s">
        <v>704</v>
      </c>
      <c r="V27" s="666"/>
    </row>
    <row r="28" spans="1:22">
      <c r="A28" s="660" t="s">
        <v>345</v>
      </c>
      <c r="B28" s="660" t="s">
        <v>345</v>
      </c>
      <c r="C28" s="660">
        <v>2010</v>
      </c>
      <c r="D28" s="670" t="s">
        <v>163</v>
      </c>
      <c r="E28" s="660">
        <v>2</v>
      </c>
      <c r="F28" s="662" t="s">
        <v>114</v>
      </c>
      <c r="G28" s="660" t="s">
        <v>13</v>
      </c>
      <c r="H28" s="662" t="s">
        <v>738</v>
      </c>
      <c r="I28" s="660" t="s">
        <v>732</v>
      </c>
      <c r="J28" s="662" t="s">
        <v>736</v>
      </c>
      <c r="K28" s="667" t="s">
        <v>740</v>
      </c>
      <c r="L28" s="660">
        <v>2.5</v>
      </c>
      <c r="M28" s="660">
        <v>200</v>
      </c>
      <c r="N28" s="660" t="s">
        <v>704</v>
      </c>
      <c r="O28" s="663">
        <v>0</v>
      </c>
      <c r="P28" s="660" t="s">
        <v>116</v>
      </c>
      <c r="Q28" s="660">
        <v>40</v>
      </c>
      <c r="R28" s="660" t="s">
        <v>704</v>
      </c>
      <c r="S28" s="664">
        <f t="shared" si="0"/>
        <v>20</v>
      </c>
      <c r="T28" s="660" t="s">
        <v>704</v>
      </c>
      <c r="V28" s="666"/>
    </row>
    <row r="29" spans="1:22">
      <c r="A29" s="660" t="s">
        <v>345</v>
      </c>
      <c r="B29" s="660" t="s">
        <v>345</v>
      </c>
      <c r="C29" s="660">
        <v>2010</v>
      </c>
      <c r="D29" s="670" t="s">
        <v>163</v>
      </c>
      <c r="E29" s="660">
        <v>2</v>
      </c>
      <c r="F29" s="662" t="s">
        <v>114</v>
      </c>
      <c r="G29" s="660" t="s">
        <v>13</v>
      </c>
      <c r="H29" s="662" t="s">
        <v>738</v>
      </c>
      <c r="I29" s="660" t="s">
        <v>732</v>
      </c>
      <c r="J29" s="662" t="s">
        <v>737</v>
      </c>
      <c r="K29" s="667" t="s">
        <v>740</v>
      </c>
      <c r="L29" s="660">
        <v>2.5</v>
      </c>
      <c r="M29" s="660">
        <v>200</v>
      </c>
      <c r="N29" s="660" t="s">
        <v>704</v>
      </c>
      <c r="O29" s="663">
        <v>0.12</v>
      </c>
      <c r="P29" s="660" t="s">
        <v>116</v>
      </c>
      <c r="Q29" s="660">
        <v>40</v>
      </c>
      <c r="R29" s="660" t="s">
        <v>704</v>
      </c>
      <c r="S29" s="664">
        <f t="shared" si="0"/>
        <v>20</v>
      </c>
      <c r="T29" s="660" t="s">
        <v>704</v>
      </c>
      <c r="V29" s="666"/>
    </row>
    <row r="30" spans="1:22">
      <c r="A30" s="660" t="s">
        <v>345</v>
      </c>
      <c r="B30" s="660" t="s">
        <v>345</v>
      </c>
      <c r="C30" s="660">
        <v>2010</v>
      </c>
      <c r="D30" s="670" t="s">
        <v>453</v>
      </c>
      <c r="E30" s="660">
        <v>2</v>
      </c>
      <c r="F30" s="662" t="s">
        <v>114</v>
      </c>
      <c r="G30" s="660" t="s">
        <v>13</v>
      </c>
      <c r="H30" s="662" t="s">
        <v>738</v>
      </c>
      <c r="I30" s="660" t="s">
        <v>732</v>
      </c>
      <c r="J30" s="662" t="s">
        <v>733</v>
      </c>
      <c r="K30" s="667" t="s">
        <v>740</v>
      </c>
      <c r="L30" s="660">
        <v>2.5</v>
      </c>
      <c r="M30" s="660">
        <v>200</v>
      </c>
      <c r="N30" s="660" t="s">
        <v>704</v>
      </c>
      <c r="O30" s="663">
        <v>0.11</v>
      </c>
      <c r="P30" s="660" t="s">
        <v>116</v>
      </c>
      <c r="Q30" s="660">
        <v>124</v>
      </c>
      <c r="R30" s="660" t="s">
        <v>704</v>
      </c>
      <c r="S30" s="664">
        <f t="shared" si="0"/>
        <v>62</v>
      </c>
      <c r="T30" s="660" t="s">
        <v>704</v>
      </c>
      <c r="V30" s="666"/>
    </row>
    <row r="31" spans="1:22">
      <c r="A31" s="660" t="s">
        <v>345</v>
      </c>
      <c r="B31" s="660" t="s">
        <v>345</v>
      </c>
      <c r="C31" s="660">
        <v>2010</v>
      </c>
      <c r="D31" s="670" t="s">
        <v>453</v>
      </c>
      <c r="E31" s="660">
        <v>2</v>
      </c>
      <c r="F31" s="662" t="s">
        <v>114</v>
      </c>
      <c r="G31" s="660" t="s">
        <v>13</v>
      </c>
      <c r="H31" s="662" t="s">
        <v>738</v>
      </c>
      <c r="I31" s="660" t="s">
        <v>732</v>
      </c>
      <c r="J31" s="662" t="s">
        <v>735</v>
      </c>
      <c r="K31" s="667" t="s">
        <v>740</v>
      </c>
      <c r="L31" s="660">
        <v>2.5</v>
      </c>
      <c r="M31" s="660">
        <v>200</v>
      </c>
      <c r="N31" s="660" t="s">
        <v>704</v>
      </c>
      <c r="O31" s="663">
        <v>0.11</v>
      </c>
      <c r="P31" s="660" t="s">
        <v>116</v>
      </c>
      <c r="Q31" s="660">
        <v>124</v>
      </c>
      <c r="R31" s="660" t="s">
        <v>704</v>
      </c>
      <c r="S31" s="664">
        <f t="shared" si="0"/>
        <v>62</v>
      </c>
      <c r="T31" s="660" t="s">
        <v>704</v>
      </c>
      <c r="V31" s="666"/>
    </row>
    <row r="32" spans="1:22">
      <c r="A32" s="660" t="s">
        <v>345</v>
      </c>
      <c r="B32" s="660" t="s">
        <v>345</v>
      </c>
      <c r="C32" s="660">
        <v>2010</v>
      </c>
      <c r="D32" s="670" t="s">
        <v>453</v>
      </c>
      <c r="E32" s="660">
        <v>2</v>
      </c>
      <c r="F32" s="662" t="s">
        <v>114</v>
      </c>
      <c r="G32" s="660" t="s">
        <v>13</v>
      </c>
      <c r="H32" s="662" t="s">
        <v>738</v>
      </c>
      <c r="I32" s="660" t="s">
        <v>732</v>
      </c>
      <c r="J32" s="662" t="s">
        <v>736</v>
      </c>
      <c r="K32" s="667" t="s">
        <v>740</v>
      </c>
      <c r="L32" s="660">
        <v>2.5</v>
      </c>
      <c r="M32" s="660">
        <v>200</v>
      </c>
      <c r="N32" s="660" t="s">
        <v>704</v>
      </c>
      <c r="O32" s="663">
        <v>0</v>
      </c>
      <c r="P32" s="660" t="s">
        <v>116</v>
      </c>
      <c r="Q32" s="660">
        <v>124</v>
      </c>
      <c r="R32" s="660" t="s">
        <v>704</v>
      </c>
      <c r="S32" s="664">
        <f t="shared" si="0"/>
        <v>62</v>
      </c>
      <c r="T32" s="660" t="s">
        <v>704</v>
      </c>
      <c r="V32" s="666"/>
    </row>
    <row r="33" spans="1:22">
      <c r="A33" s="660" t="s">
        <v>345</v>
      </c>
      <c r="B33" s="660" t="s">
        <v>345</v>
      </c>
      <c r="C33" s="660">
        <v>2010</v>
      </c>
      <c r="D33" s="670" t="s">
        <v>453</v>
      </c>
      <c r="E33" s="660">
        <v>2</v>
      </c>
      <c r="F33" s="662" t="s">
        <v>114</v>
      </c>
      <c r="G33" s="660" t="s">
        <v>13</v>
      </c>
      <c r="H33" s="662" t="s">
        <v>738</v>
      </c>
      <c r="I33" s="660" t="s">
        <v>732</v>
      </c>
      <c r="J33" s="662" t="s">
        <v>737</v>
      </c>
      <c r="K33" s="667" t="s">
        <v>740</v>
      </c>
      <c r="L33" s="660">
        <v>2.5</v>
      </c>
      <c r="M33" s="660">
        <v>200</v>
      </c>
      <c r="N33" s="660" t="s">
        <v>704</v>
      </c>
      <c r="O33" s="663">
        <v>0.09</v>
      </c>
      <c r="P33" s="660" t="s">
        <v>116</v>
      </c>
      <c r="Q33" s="660">
        <v>124</v>
      </c>
      <c r="R33" s="660" t="s">
        <v>704</v>
      </c>
      <c r="S33" s="664">
        <f t="shared" si="0"/>
        <v>62</v>
      </c>
      <c r="T33" s="660" t="s">
        <v>704</v>
      </c>
      <c r="V33" s="666"/>
    </row>
    <row r="34" spans="1:22">
      <c r="A34" s="660" t="s">
        <v>345</v>
      </c>
      <c r="B34" s="660" t="s">
        <v>345</v>
      </c>
      <c r="C34" s="660">
        <v>2010</v>
      </c>
      <c r="D34" s="661" t="s">
        <v>450</v>
      </c>
      <c r="E34" s="660">
        <v>1</v>
      </c>
      <c r="F34" s="662" t="s">
        <v>114</v>
      </c>
      <c r="G34" s="660" t="s">
        <v>13</v>
      </c>
      <c r="H34" s="662" t="s">
        <v>738</v>
      </c>
      <c r="I34" s="660" t="s">
        <v>732</v>
      </c>
      <c r="J34" s="662" t="s">
        <v>733</v>
      </c>
      <c r="K34" s="667" t="s">
        <v>740</v>
      </c>
      <c r="L34" s="660">
        <v>2.5</v>
      </c>
      <c r="M34" s="660">
        <v>2900</v>
      </c>
      <c r="N34" s="660" t="s">
        <v>704</v>
      </c>
      <c r="O34" s="663">
        <v>0.04</v>
      </c>
      <c r="P34" s="660" t="s">
        <v>116</v>
      </c>
      <c r="Q34" s="660">
        <v>2900</v>
      </c>
      <c r="R34" s="660" t="s">
        <v>704</v>
      </c>
      <c r="S34" s="664">
        <f t="shared" si="0"/>
        <v>100</v>
      </c>
      <c r="T34" s="660" t="s">
        <v>704</v>
      </c>
      <c r="V34" s="666"/>
    </row>
    <row r="35" spans="1:22">
      <c r="A35" s="660" t="s">
        <v>345</v>
      </c>
      <c r="B35" s="660" t="s">
        <v>345</v>
      </c>
      <c r="C35" s="660">
        <v>2010</v>
      </c>
      <c r="D35" s="661" t="s">
        <v>450</v>
      </c>
      <c r="E35" s="660">
        <v>1</v>
      </c>
      <c r="F35" s="662" t="s">
        <v>114</v>
      </c>
      <c r="G35" s="660" t="s">
        <v>13</v>
      </c>
      <c r="H35" s="662" t="s">
        <v>738</v>
      </c>
      <c r="I35" s="660" t="s">
        <v>732</v>
      </c>
      <c r="J35" s="662" t="s">
        <v>735</v>
      </c>
      <c r="K35" s="667" t="s">
        <v>740</v>
      </c>
      <c r="L35" s="660">
        <v>2.5</v>
      </c>
      <c r="M35" s="660">
        <v>2900</v>
      </c>
      <c r="N35" s="660" t="s">
        <v>704</v>
      </c>
      <c r="O35" s="663">
        <v>0.04</v>
      </c>
      <c r="P35" s="660" t="s">
        <v>116</v>
      </c>
      <c r="Q35" s="660">
        <v>2900</v>
      </c>
      <c r="R35" s="660" t="s">
        <v>704</v>
      </c>
      <c r="S35" s="664">
        <f t="shared" si="0"/>
        <v>100</v>
      </c>
      <c r="T35" s="660" t="s">
        <v>704</v>
      </c>
      <c r="V35" s="666"/>
    </row>
    <row r="36" spans="1:22">
      <c r="A36" s="660" t="s">
        <v>345</v>
      </c>
      <c r="B36" s="660" t="s">
        <v>345</v>
      </c>
      <c r="C36" s="660">
        <v>2010</v>
      </c>
      <c r="D36" s="661" t="s">
        <v>450</v>
      </c>
      <c r="E36" s="660">
        <v>1</v>
      </c>
      <c r="F36" s="662" t="s">
        <v>114</v>
      </c>
      <c r="G36" s="660" t="s">
        <v>13</v>
      </c>
      <c r="H36" s="662" t="s">
        <v>738</v>
      </c>
      <c r="I36" s="660" t="s">
        <v>732</v>
      </c>
      <c r="J36" s="662" t="s">
        <v>736</v>
      </c>
      <c r="K36" s="667" t="s">
        <v>740</v>
      </c>
      <c r="L36" s="660">
        <v>2.5</v>
      </c>
      <c r="M36" s="660">
        <v>2900</v>
      </c>
      <c r="N36" s="660" t="s">
        <v>704</v>
      </c>
      <c r="O36" s="663">
        <v>0</v>
      </c>
      <c r="P36" s="660" t="s">
        <v>116</v>
      </c>
      <c r="Q36" s="660">
        <v>2825</v>
      </c>
      <c r="R36" s="660" t="s">
        <v>704</v>
      </c>
      <c r="S36" s="664">
        <f t="shared" si="0"/>
        <v>97.41379310344827</v>
      </c>
      <c r="T36" s="660" t="s">
        <v>704</v>
      </c>
      <c r="V36" s="666"/>
    </row>
    <row r="37" spans="1:22">
      <c r="A37" s="660" t="s">
        <v>345</v>
      </c>
      <c r="B37" s="660" t="s">
        <v>345</v>
      </c>
      <c r="C37" s="660">
        <v>2010</v>
      </c>
      <c r="D37" s="661" t="s">
        <v>450</v>
      </c>
      <c r="E37" s="660">
        <v>1</v>
      </c>
      <c r="F37" s="662" t="s">
        <v>114</v>
      </c>
      <c r="G37" s="660" t="s">
        <v>13</v>
      </c>
      <c r="H37" s="662" t="s">
        <v>738</v>
      </c>
      <c r="I37" s="660" t="s">
        <v>732</v>
      </c>
      <c r="J37" s="662" t="s">
        <v>737</v>
      </c>
      <c r="K37" s="667" t="s">
        <v>740</v>
      </c>
      <c r="L37" s="660">
        <v>2.5</v>
      </c>
      <c r="M37" s="660">
        <v>2900</v>
      </c>
      <c r="N37" s="660" t="s">
        <v>704</v>
      </c>
      <c r="O37" s="663">
        <v>0.02</v>
      </c>
      <c r="P37" s="660" t="s">
        <v>116</v>
      </c>
      <c r="Q37" s="660">
        <v>800</v>
      </c>
      <c r="R37" s="660" t="s">
        <v>704</v>
      </c>
      <c r="S37" s="664">
        <f t="shared" si="0"/>
        <v>27.586206896551722</v>
      </c>
      <c r="T37" s="660" t="s">
        <v>704</v>
      </c>
      <c r="V37" s="666"/>
    </row>
    <row r="38" spans="1:22">
      <c r="A38" s="660" t="s">
        <v>345</v>
      </c>
      <c r="B38" s="660" t="s">
        <v>345</v>
      </c>
      <c r="C38" s="660">
        <v>2010</v>
      </c>
      <c r="D38" s="671" t="s">
        <v>449</v>
      </c>
      <c r="E38" s="660">
        <v>1</v>
      </c>
      <c r="F38" s="662" t="s">
        <v>114</v>
      </c>
      <c r="G38" s="660" t="s">
        <v>13</v>
      </c>
      <c r="H38" s="660" t="s">
        <v>347</v>
      </c>
      <c r="I38" s="660" t="s">
        <v>347</v>
      </c>
      <c r="J38" s="662" t="s">
        <v>733</v>
      </c>
      <c r="K38" s="667" t="s">
        <v>740</v>
      </c>
      <c r="L38" s="660">
        <v>2.5</v>
      </c>
      <c r="M38" s="660">
        <v>500</v>
      </c>
      <c r="N38" s="660" t="s">
        <v>704</v>
      </c>
      <c r="O38" s="663">
        <v>0.11</v>
      </c>
      <c r="P38" s="660" t="s">
        <v>116</v>
      </c>
      <c r="Q38" s="660">
        <v>341</v>
      </c>
      <c r="R38" s="660" t="s">
        <v>704</v>
      </c>
      <c r="S38" s="664">
        <f t="shared" si="0"/>
        <v>68.2</v>
      </c>
      <c r="T38" s="660" t="s">
        <v>704</v>
      </c>
      <c r="V38" s="666"/>
    </row>
    <row r="39" spans="1:22">
      <c r="A39" s="660" t="s">
        <v>345</v>
      </c>
      <c r="B39" s="660" t="s">
        <v>345</v>
      </c>
      <c r="C39" s="660">
        <v>2010</v>
      </c>
      <c r="D39" s="671" t="s">
        <v>449</v>
      </c>
      <c r="E39" s="660">
        <v>1</v>
      </c>
      <c r="F39" s="662" t="s">
        <v>114</v>
      </c>
      <c r="G39" s="660" t="s">
        <v>13</v>
      </c>
      <c r="H39" s="660" t="s">
        <v>347</v>
      </c>
      <c r="I39" s="660" t="s">
        <v>347</v>
      </c>
      <c r="J39" s="662" t="s">
        <v>735</v>
      </c>
      <c r="K39" s="667" t="s">
        <v>740</v>
      </c>
      <c r="L39" s="660">
        <v>2.5</v>
      </c>
      <c r="M39" s="660">
        <v>500</v>
      </c>
      <c r="N39" s="660" t="s">
        <v>704</v>
      </c>
      <c r="O39" s="663">
        <v>0.11</v>
      </c>
      <c r="P39" s="660" t="s">
        <v>116</v>
      </c>
      <c r="Q39" s="660">
        <v>341</v>
      </c>
      <c r="R39" s="660" t="s">
        <v>704</v>
      </c>
      <c r="S39" s="664">
        <f t="shared" si="0"/>
        <v>68.2</v>
      </c>
      <c r="T39" s="660" t="s">
        <v>704</v>
      </c>
      <c r="V39" s="666"/>
    </row>
    <row r="40" spans="1:22">
      <c r="A40" s="660" t="s">
        <v>345</v>
      </c>
      <c r="B40" s="660" t="s">
        <v>345</v>
      </c>
      <c r="C40" s="660">
        <v>2010</v>
      </c>
      <c r="D40" s="671" t="s">
        <v>449</v>
      </c>
      <c r="E40" s="660">
        <v>1</v>
      </c>
      <c r="F40" s="662" t="s">
        <v>114</v>
      </c>
      <c r="G40" s="660" t="s">
        <v>13</v>
      </c>
      <c r="H40" s="660" t="s">
        <v>347</v>
      </c>
      <c r="I40" s="660" t="s">
        <v>347</v>
      </c>
      <c r="J40" s="662" t="s">
        <v>736</v>
      </c>
      <c r="K40" s="667" t="s">
        <v>740</v>
      </c>
      <c r="L40" s="660">
        <v>2.5</v>
      </c>
      <c r="M40" s="660">
        <v>500</v>
      </c>
      <c r="N40" s="660" t="s">
        <v>704</v>
      </c>
      <c r="O40" s="663">
        <v>0</v>
      </c>
      <c r="P40" s="660" t="s">
        <v>116</v>
      </c>
      <c r="Q40" s="660">
        <v>341</v>
      </c>
      <c r="R40" s="660" t="s">
        <v>704</v>
      </c>
      <c r="S40" s="664">
        <f t="shared" si="0"/>
        <v>68.2</v>
      </c>
      <c r="T40" s="660" t="s">
        <v>704</v>
      </c>
      <c r="V40" s="666"/>
    </row>
    <row r="41" spans="1:22">
      <c r="A41" s="660" t="s">
        <v>345</v>
      </c>
      <c r="B41" s="660" t="s">
        <v>345</v>
      </c>
      <c r="C41" s="660">
        <v>2010</v>
      </c>
      <c r="D41" s="671" t="s">
        <v>449</v>
      </c>
      <c r="E41" s="660">
        <v>1</v>
      </c>
      <c r="F41" s="662" t="s">
        <v>114</v>
      </c>
      <c r="G41" s="660" t="s">
        <v>13</v>
      </c>
      <c r="H41" s="660" t="s">
        <v>347</v>
      </c>
      <c r="I41" s="660" t="s">
        <v>347</v>
      </c>
      <c r="J41" s="662" t="s">
        <v>737</v>
      </c>
      <c r="K41" s="667" t="s">
        <v>740</v>
      </c>
      <c r="L41" s="660">
        <v>2.5</v>
      </c>
      <c r="M41" s="660">
        <v>500</v>
      </c>
      <c r="N41" s="660" t="s">
        <v>704</v>
      </c>
      <c r="O41" s="663">
        <v>0.35</v>
      </c>
      <c r="P41" s="660" t="s">
        <v>116</v>
      </c>
      <c r="Q41" s="660">
        <v>341</v>
      </c>
      <c r="R41" s="660" t="s">
        <v>704</v>
      </c>
      <c r="S41" s="664">
        <f t="shared" si="0"/>
        <v>68.2</v>
      </c>
      <c r="T41" s="660" t="s">
        <v>704</v>
      </c>
      <c r="V41" s="666"/>
    </row>
    <row r="42" spans="1:22">
      <c r="A42" s="660" t="s">
        <v>345</v>
      </c>
      <c r="B42" s="660" t="s">
        <v>345</v>
      </c>
      <c r="C42" s="660">
        <v>2010</v>
      </c>
      <c r="D42" s="671" t="s">
        <v>449</v>
      </c>
      <c r="E42" s="660">
        <v>1</v>
      </c>
      <c r="F42" s="662" t="s">
        <v>114</v>
      </c>
      <c r="G42" s="660" t="s">
        <v>13</v>
      </c>
      <c r="H42" s="660" t="s">
        <v>385</v>
      </c>
      <c r="I42" s="660" t="s">
        <v>385</v>
      </c>
      <c r="J42" s="662" t="s">
        <v>733</v>
      </c>
      <c r="K42" s="667" t="s">
        <v>740</v>
      </c>
      <c r="L42" s="660">
        <v>2.5</v>
      </c>
      <c r="M42" s="660">
        <v>1700</v>
      </c>
      <c r="N42" s="660" t="s">
        <v>704</v>
      </c>
      <c r="O42" s="663">
        <v>7.0000000000000007E-2</v>
      </c>
      <c r="P42" s="660" t="s">
        <v>116</v>
      </c>
      <c r="Q42" s="660">
        <v>2566</v>
      </c>
      <c r="R42" s="660" t="s">
        <v>704</v>
      </c>
      <c r="S42" s="664">
        <f t="shared" si="0"/>
        <v>150.94117647058823</v>
      </c>
      <c r="T42" s="660" t="s">
        <v>704</v>
      </c>
      <c r="V42" s="666"/>
    </row>
    <row r="43" spans="1:22">
      <c r="A43" s="660" t="s">
        <v>345</v>
      </c>
      <c r="B43" s="660" t="s">
        <v>345</v>
      </c>
      <c r="C43" s="660">
        <v>2010</v>
      </c>
      <c r="D43" s="671" t="s">
        <v>449</v>
      </c>
      <c r="E43" s="660">
        <v>1</v>
      </c>
      <c r="F43" s="662" t="s">
        <v>114</v>
      </c>
      <c r="G43" s="660" t="s">
        <v>13</v>
      </c>
      <c r="H43" s="660" t="s">
        <v>385</v>
      </c>
      <c r="I43" s="660" t="s">
        <v>385</v>
      </c>
      <c r="J43" s="662" t="s">
        <v>735</v>
      </c>
      <c r="K43" s="667" t="s">
        <v>740</v>
      </c>
      <c r="L43" s="660">
        <v>2.5</v>
      </c>
      <c r="M43" s="660">
        <v>1700</v>
      </c>
      <c r="N43" s="660" t="s">
        <v>704</v>
      </c>
      <c r="O43" s="663">
        <v>7.0000000000000007E-2</v>
      </c>
      <c r="P43" s="660" t="s">
        <v>116</v>
      </c>
      <c r="Q43" s="660">
        <v>2566</v>
      </c>
      <c r="R43" s="660" t="s">
        <v>704</v>
      </c>
      <c r="S43" s="664">
        <f t="shared" si="0"/>
        <v>150.94117647058823</v>
      </c>
      <c r="T43" s="660" t="s">
        <v>704</v>
      </c>
      <c r="V43" s="666"/>
    </row>
    <row r="44" spans="1:22">
      <c r="A44" s="660" t="s">
        <v>345</v>
      </c>
      <c r="B44" s="660" t="s">
        <v>345</v>
      </c>
      <c r="C44" s="660">
        <v>2010</v>
      </c>
      <c r="D44" s="671" t="s">
        <v>449</v>
      </c>
      <c r="E44" s="660">
        <v>1</v>
      </c>
      <c r="F44" s="662" t="s">
        <v>114</v>
      </c>
      <c r="G44" s="660" t="s">
        <v>13</v>
      </c>
      <c r="H44" s="660" t="s">
        <v>385</v>
      </c>
      <c r="I44" s="660" t="s">
        <v>385</v>
      </c>
      <c r="J44" s="662" t="s">
        <v>736</v>
      </c>
      <c r="K44" s="667" t="s">
        <v>740</v>
      </c>
      <c r="L44" s="660">
        <v>2.5</v>
      </c>
      <c r="M44" s="660">
        <v>1700</v>
      </c>
      <c r="N44" s="660" t="s">
        <v>704</v>
      </c>
      <c r="O44" s="663">
        <v>0</v>
      </c>
      <c r="P44" s="660" t="s">
        <v>116</v>
      </c>
      <c r="Q44" s="660">
        <v>2566</v>
      </c>
      <c r="R44" s="660" t="s">
        <v>704</v>
      </c>
      <c r="S44" s="664">
        <f t="shared" si="0"/>
        <v>150.94117647058823</v>
      </c>
      <c r="T44" s="660" t="s">
        <v>704</v>
      </c>
      <c r="V44" s="666"/>
    </row>
    <row r="45" spans="1:22">
      <c r="A45" s="660" t="s">
        <v>345</v>
      </c>
      <c r="B45" s="660" t="s">
        <v>345</v>
      </c>
      <c r="C45" s="660">
        <v>2010</v>
      </c>
      <c r="D45" s="671" t="s">
        <v>449</v>
      </c>
      <c r="E45" s="660">
        <v>1</v>
      </c>
      <c r="F45" s="662" t="s">
        <v>114</v>
      </c>
      <c r="G45" s="660" t="s">
        <v>13</v>
      </c>
      <c r="H45" s="660" t="s">
        <v>385</v>
      </c>
      <c r="I45" s="660" t="s">
        <v>385</v>
      </c>
      <c r="J45" s="662" t="s">
        <v>737</v>
      </c>
      <c r="K45" s="667" t="s">
        <v>740</v>
      </c>
      <c r="L45" s="660">
        <v>2.5</v>
      </c>
      <c r="M45" s="660">
        <v>1700</v>
      </c>
      <c r="N45" s="660" t="s">
        <v>704</v>
      </c>
      <c r="O45" s="663">
        <v>0.02</v>
      </c>
      <c r="P45" s="660" t="s">
        <v>116</v>
      </c>
      <c r="Q45" s="660">
        <v>2566</v>
      </c>
      <c r="R45" s="660" t="s">
        <v>704</v>
      </c>
      <c r="S45" s="664">
        <f t="shared" si="0"/>
        <v>150.94117647058823</v>
      </c>
      <c r="T45" s="660" t="s">
        <v>704</v>
      </c>
      <c r="V45" s="666"/>
    </row>
    <row r="46" spans="1:22">
      <c r="A46" s="660" t="s">
        <v>345</v>
      </c>
      <c r="B46" s="660" t="s">
        <v>345</v>
      </c>
      <c r="C46" s="660">
        <v>2010</v>
      </c>
      <c r="D46" s="672" t="s">
        <v>526</v>
      </c>
      <c r="E46" s="660">
        <v>1</v>
      </c>
      <c r="F46" s="673" t="s">
        <v>27</v>
      </c>
      <c r="G46" s="660" t="s">
        <v>13</v>
      </c>
      <c r="H46" s="660" t="s">
        <v>681</v>
      </c>
      <c r="I46" s="674" t="s">
        <v>399</v>
      </c>
      <c r="J46" s="662" t="s">
        <v>733</v>
      </c>
      <c r="K46" s="660" t="s">
        <v>734</v>
      </c>
      <c r="L46" s="660">
        <v>2.5</v>
      </c>
      <c r="M46" s="660">
        <v>250</v>
      </c>
      <c r="N46" s="660" t="s">
        <v>704</v>
      </c>
      <c r="O46" s="663">
        <v>0.05</v>
      </c>
      <c r="P46" s="660" t="s">
        <v>116</v>
      </c>
      <c r="Q46" s="660">
        <v>176</v>
      </c>
      <c r="R46" s="660" t="s">
        <v>704</v>
      </c>
      <c r="S46" s="664">
        <f t="shared" si="0"/>
        <v>70.400000000000006</v>
      </c>
      <c r="T46" s="660" t="s">
        <v>704</v>
      </c>
      <c r="V46" s="666"/>
    </row>
    <row r="47" spans="1:22">
      <c r="A47" s="660" t="s">
        <v>345</v>
      </c>
      <c r="B47" s="660" t="s">
        <v>345</v>
      </c>
      <c r="C47" s="660">
        <v>2010</v>
      </c>
      <c r="D47" s="672" t="s">
        <v>526</v>
      </c>
      <c r="E47" s="660">
        <v>1</v>
      </c>
      <c r="F47" s="673" t="s">
        <v>27</v>
      </c>
      <c r="G47" s="660" t="s">
        <v>13</v>
      </c>
      <c r="H47" s="660" t="s">
        <v>681</v>
      </c>
      <c r="I47" s="674" t="s">
        <v>399</v>
      </c>
      <c r="J47" s="662" t="s">
        <v>735</v>
      </c>
      <c r="K47" s="660" t="s">
        <v>734</v>
      </c>
      <c r="L47" s="660">
        <v>2.5</v>
      </c>
      <c r="M47" s="660">
        <v>250</v>
      </c>
      <c r="N47" s="660" t="s">
        <v>704</v>
      </c>
      <c r="O47" s="663">
        <v>0.05</v>
      </c>
      <c r="P47" s="660" t="s">
        <v>116</v>
      </c>
      <c r="Q47" s="660">
        <v>176</v>
      </c>
      <c r="R47" s="660" t="s">
        <v>704</v>
      </c>
      <c r="S47" s="664">
        <f t="shared" si="0"/>
        <v>70.400000000000006</v>
      </c>
      <c r="T47" s="660" t="s">
        <v>704</v>
      </c>
      <c r="V47" s="666"/>
    </row>
    <row r="48" spans="1:22">
      <c r="A48" s="660" t="s">
        <v>345</v>
      </c>
      <c r="B48" s="660" t="s">
        <v>345</v>
      </c>
      <c r="C48" s="660">
        <v>2010</v>
      </c>
      <c r="D48" s="672" t="s">
        <v>526</v>
      </c>
      <c r="E48" s="660">
        <v>1</v>
      </c>
      <c r="F48" s="673" t="s">
        <v>27</v>
      </c>
      <c r="G48" s="660" t="s">
        <v>13</v>
      </c>
      <c r="H48" s="660" t="s">
        <v>681</v>
      </c>
      <c r="I48" s="674" t="s">
        <v>399</v>
      </c>
      <c r="J48" s="662" t="s">
        <v>736</v>
      </c>
      <c r="K48" s="660" t="s">
        <v>734</v>
      </c>
      <c r="L48" s="660">
        <v>2.5</v>
      </c>
      <c r="M48" s="660">
        <v>250</v>
      </c>
      <c r="N48" s="660" t="s">
        <v>704</v>
      </c>
      <c r="O48" s="663">
        <v>0.28999999999999998</v>
      </c>
      <c r="P48" s="660" t="s">
        <v>116</v>
      </c>
      <c r="Q48" s="660">
        <v>176</v>
      </c>
      <c r="R48" s="660" t="s">
        <v>704</v>
      </c>
      <c r="S48" s="664">
        <f t="shared" si="0"/>
        <v>70.400000000000006</v>
      </c>
      <c r="T48" s="660" t="s">
        <v>704</v>
      </c>
      <c r="V48" s="666"/>
    </row>
    <row r="49" spans="1:22">
      <c r="A49" s="660" t="s">
        <v>345</v>
      </c>
      <c r="B49" s="660" t="s">
        <v>345</v>
      </c>
      <c r="C49" s="660">
        <v>2010</v>
      </c>
      <c r="D49" s="672" t="s">
        <v>526</v>
      </c>
      <c r="E49" s="660">
        <v>1</v>
      </c>
      <c r="F49" s="673" t="s">
        <v>27</v>
      </c>
      <c r="G49" s="660" t="s">
        <v>13</v>
      </c>
      <c r="H49" s="660" t="s">
        <v>681</v>
      </c>
      <c r="I49" s="674" t="s">
        <v>399</v>
      </c>
      <c r="J49" s="662" t="s">
        <v>737</v>
      </c>
      <c r="K49" s="660" t="s">
        <v>734</v>
      </c>
      <c r="L49" s="660">
        <v>2.5</v>
      </c>
      <c r="M49" s="660">
        <v>250</v>
      </c>
      <c r="N49" s="660" t="s">
        <v>704</v>
      </c>
      <c r="O49" s="663">
        <v>0</v>
      </c>
      <c r="P49" s="660" t="s">
        <v>116</v>
      </c>
      <c r="Q49" s="660">
        <v>176</v>
      </c>
      <c r="R49" s="660" t="s">
        <v>704</v>
      </c>
      <c r="S49" s="664">
        <f t="shared" si="0"/>
        <v>70.400000000000006</v>
      </c>
      <c r="T49" s="660" t="s">
        <v>704</v>
      </c>
      <c r="V49" s="666"/>
    </row>
    <row r="50" spans="1:22">
      <c r="A50" s="660" t="s">
        <v>345</v>
      </c>
      <c r="B50" s="660" t="s">
        <v>345</v>
      </c>
      <c r="C50" s="660">
        <v>2010</v>
      </c>
      <c r="D50" s="675" t="s">
        <v>454</v>
      </c>
      <c r="E50" s="660">
        <v>1</v>
      </c>
      <c r="F50" s="673" t="s">
        <v>27</v>
      </c>
      <c r="G50" s="660" t="s">
        <v>13</v>
      </c>
      <c r="H50" s="660" t="s">
        <v>184</v>
      </c>
      <c r="I50" s="674" t="s">
        <v>184</v>
      </c>
      <c r="J50" s="662" t="s">
        <v>733</v>
      </c>
      <c r="K50" s="660" t="s">
        <v>734</v>
      </c>
      <c r="L50" s="660">
        <v>2.5</v>
      </c>
      <c r="M50" s="660">
        <v>250</v>
      </c>
      <c r="N50" s="660" t="s">
        <v>704</v>
      </c>
      <c r="O50" s="663">
        <v>0.04</v>
      </c>
      <c r="P50" s="660" t="s">
        <v>116</v>
      </c>
      <c r="Q50" s="660">
        <v>562</v>
      </c>
      <c r="R50" s="660" t="s">
        <v>704</v>
      </c>
      <c r="S50" s="664">
        <f t="shared" si="0"/>
        <v>224.8</v>
      </c>
      <c r="T50" s="660" t="s">
        <v>704</v>
      </c>
      <c r="V50" s="666"/>
    </row>
    <row r="51" spans="1:22">
      <c r="A51" s="660" t="s">
        <v>345</v>
      </c>
      <c r="B51" s="660" t="s">
        <v>345</v>
      </c>
      <c r="C51" s="660">
        <v>2010</v>
      </c>
      <c r="D51" s="675" t="s">
        <v>454</v>
      </c>
      <c r="E51" s="660">
        <v>1</v>
      </c>
      <c r="F51" s="673" t="s">
        <v>27</v>
      </c>
      <c r="G51" s="660" t="s">
        <v>13</v>
      </c>
      <c r="H51" s="660" t="s">
        <v>184</v>
      </c>
      <c r="I51" s="674" t="s">
        <v>184</v>
      </c>
      <c r="J51" s="662" t="s">
        <v>735</v>
      </c>
      <c r="K51" s="660" t="s">
        <v>734</v>
      </c>
      <c r="L51" s="660">
        <v>2.5</v>
      </c>
      <c r="M51" s="660">
        <v>250</v>
      </c>
      <c r="N51" s="660" t="s">
        <v>704</v>
      </c>
      <c r="O51" s="663">
        <v>0.05</v>
      </c>
      <c r="P51" s="660" t="s">
        <v>116</v>
      </c>
      <c r="Q51" s="660">
        <v>562</v>
      </c>
      <c r="R51" s="660" t="s">
        <v>704</v>
      </c>
      <c r="S51" s="664">
        <f t="shared" si="0"/>
        <v>224.8</v>
      </c>
      <c r="T51" s="660" t="s">
        <v>704</v>
      </c>
      <c r="V51" s="666"/>
    </row>
    <row r="52" spans="1:22">
      <c r="A52" s="660" t="s">
        <v>345</v>
      </c>
      <c r="B52" s="660" t="s">
        <v>345</v>
      </c>
      <c r="C52" s="660">
        <v>2010</v>
      </c>
      <c r="D52" s="675" t="s">
        <v>454</v>
      </c>
      <c r="E52" s="660">
        <v>1</v>
      </c>
      <c r="F52" s="673" t="s">
        <v>27</v>
      </c>
      <c r="G52" s="660" t="s">
        <v>13</v>
      </c>
      <c r="H52" s="660" t="s">
        <v>184</v>
      </c>
      <c r="I52" s="674" t="s">
        <v>184</v>
      </c>
      <c r="J52" s="662" t="s">
        <v>736</v>
      </c>
      <c r="K52" s="660" t="s">
        <v>734</v>
      </c>
      <c r="L52" s="660">
        <v>2.5</v>
      </c>
      <c r="M52" s="660">
        <v>250</v>
      </c>
      <c r="N52" s="660" t="s">
        <v>704</v>
      </c>
      <c r="O52" s="663">
        <v>0.02</v>
      </c>
      <c r="P52" s="660" t="s">
        <v>116</v>
      </c>
      <c r="Q52" s="660">
        <v>562</v>
      </c>
      <c r="R52" s="660" t="s">
        <v>704</v>
      </c>
      <c r="S52" s="664">
        <f t="shared" si="0"/>
        <v>224.8</v>
      </c>
      <c r="T52" s="660" t="s">
        <v>704</v>
      </c>
      <c r="V52" s="666"/>
    </row>
    <row r="53" spans="1:22">
      <c r="A53" s="660" t="s">
        <v>345</v>
      </c>
      <c r="B53" s="660" t="s">
        <v>345</v>
      </c>
      <c r="C53" s="660">
        <v>2010</v>
      </c>
      <c r="D53" s="675" t="s">
        <v>454</v>
      </c>
      <c r="E53" s="660">
        <v>1</v>
      </c>
      <c r="F53" s="673" t="s">
        <v>27</v>
      </c>
      <c r="G53" s="660" t="s">
        <v>13</v>
      </c>
      <c r="H53" s="660" t="s">
        <v>184</v>
      </c>
      <c r="I53" s="674" t="s">
        <v>184</v>
      </c>
      <c r="J53" s="662" t="s">
        <v>737</v>
      </c>
      <c r="K53" s="660" t="s">
        <v>734</v>
      </c>
      <c r="L53" s="660">
        <v>2.5</v>
      </c>
      <c r="M53" s="660">
        <v>250</v>
      </c>
      <c r="N53" s="660" t="s">
        <v>704</v>
      </c>
      <c r="O53" s="663">
        <v>0</v>
      </c>
      <c r="P53" s="660" t="s">
        <v>116</v>
      </c>
      <c r="Q53" s="660">
        <v>562</v>
      </c>
      <c r="R53" s="660" t="s">
        <v>704</v>
      </c>
      <c r="S53" s="664">
        <f t="shared" si="0"/>
        <v>224.8</v>
      </c>
      <c r="T53" s="660" t="s">
        <v>704</v>
      </c>
      <c r="V53" s="666"/>
    </row>
    <row r="54" spans="1:22">
      <c r="A54" s="660" t="s">
        <v>345</v>
      </c>
      <c r="B54" s="660" t="s">
        <v>345</v>
      </c>
      <c r="C54" s="660">
        <v>2010</v>
      </c>
      <c r="D54" s="676" t="s">
        <v>538</v>
      </c>
      <c r="E54" s="677">
        <v>1</v>
      </c>
      <c r="F54" s="677" t="s">
        <v>536</v>
      </c>
      <c r="G54" s="677" t="s">
        <v>536</v>
      </c>
      <c r="H54" s="674" t="s">
        <v>529</v>
      </c>
      <c r="I54" s="674" t="s">
        <v>529</v>
      </c>
      <c r="J54" s="662" t="s">
        <v>733</v>
      </c>
      <c r="K54" s="660" t="s">
        <v>734</v>
      </c>
      <c r="L54" s="677">
        <v>2.5</v>
      </c>
      <c r="M54" s="678"/>
      <c r="N54" s="660" t="s">
        <v>704</v>
      </c>
      <c r="O54" s="663">
        <v>0.02</v>
      </c>
      <c r="P54" s="660" t="s">
        <v>116</v>
      </c>
      <c r="Q54" s="677">
        <v>700</v>
      </c>
      <c r="R54" s="660" t="s">
        <v>704</v>
      </c>
      <c r="S54" s="664"/>
      <c r="T54" s="660" t="s">
        <v>704</v>
      </c>
      <c r="V54" s="666"/>
    </row>
    <row r="55" spans="1:22">
      <c r="A55" s="660" t="s">
        <v>345</v>
      </c>
      <c r="B55" s="660" t="s">
        <v>345</v>
      </c>
      <c r="C55" s="660">
        <v>2010</v>
      </c>
      <c r="D55" s="676" t="s">
        <v>538</v>
      </c>
      <c r="E55" s="677">
        <v>1</v>
      </c>
      <c r="F55" s="677" t="s">
        <v>536</v>
      </c>
      <c r="G55" s="677" t="s">
        <v>536</v>
      </c>
      <c r="H55" s="674" t="s">
        <v>529</v>
      </c>
      <c r="I55" s="674" t="s">
        <v>529</v>
      </c>
      <c r="J55" s="662" t="s">
        <v>735</v>
      </c>
      <c r="K55" s="660" t="s">
        <v>734</v>
      </c>
      <c r="L55" s="677">
        <v>2.5</v>
      </c>
      <c r="M55" s="678"/>
      <c r="N55" s="660" t="s">
        <v>704</v>
      </c>
      <c r="O55" s="663">
        <v>0.02</v>
      </c>
      <c r="P55" s="660" t="s">
        <v>116</v>
      </c>
      <c r="Q55" s="677">
        <v>700</v>
      </c>
      <c r="R55" s="660" t="s">
        <v>704</v>
      </c>
      <c r="S55" s="678"/>
      <c r="T55" s="660" t="s">
        <v>704</v>
      </c>
      <c r="V55" s="666"/>
    </row>
    <row r="56" spans="1:22">
      <c r="A56" s="660" t="s">
        <v>345</v>
      </c>
      <c r="B56" s="660" t="s">
        <v>345</v>
      </c>
      <c r="C56" s="660">
        <v>2010</v>
      </c>
      <c r="D56" s="676" t="s">
        <v>538</v>
      </c>
      <c r="E56" s="677">
        <v>1</v>
      </c>
      <c r="F56" s="677" t="s">
        <v>536</v>
      </c>
      <c r="G56" s="677" t="s">
        <v>536</v>
      </c>
      <c r="H56" s="674" t="s">
        <v>529</v>
      </c>
      <c r="I56" s="674" t="s">
        <v>529</v>
      </c>
      <c r="J56" s="662" t="s">
        <v>736</v>
      </c>
      <c r="K56" s="660" t="s">
        <v>734</v>
      </c>
      <c r="L56" s="677">
        <v>2.5</v>
      </c>
      <c r="M56" s="678"/>
      <c r="N56" s="660" t="s">
        <v>704</v>
      </c>
      <c r="O56" s="663">
        <v>0.03</v>
      </c>
      <c r="P56" s="660" t="s">
        <v>116</v>
      </c>
      <c r="Q56" s="677">
        <v>700</v>
      </c>
      <c r="R56" s="660" t="s">
        <v>704</v>
      </c>
      <c r="S56" s="678"/>
      <c r="T56" s="660" t="s">
        <v>704</v>
      </c>
      <c r="V56" s="666"/>
    </row>
    <row r="57" spans="1:22">
      <c r="A57" s="660" t="s">
        <v>345</v>
      </c>
      <c r="B57" s="660" t="s">
        <v>345</v>
      </c>
      <c r="C57" s="660">
        <v>2010</v>
      </c>
      <c r="D57" s="676" t="s">
        <v>457</v>
      </c>
      <c r="E57" s="677">
        <v>1</v>
      </c>
      <c r="F57" s="677" t="s">
        <v>536</v>
      </c>
      <c r="G57" s="677" t="s">
        <v>536</v>
      </c>
      <c r="H57" s="674" t="s">
        <v>529</v>
      </c>
      <c r="I57" s="674" t="s">
        <v>529</v>
      </c>
      <c r="J57" s="662" t="s">
        <v>733</v>
      </c>
      <c r="K57" s="660" t="s">
        <v>734</v>
      </c>
      <c r="L57" s="677">
        <v>2.5</v>
      </c>
      <c r="M57" s="678"/>
      <c r="N57" s="660" t="s">
        <v>704</v>
      </c>
      <c r="O57" s="678">
        <v>0.05</v>
      </c>
      <c r="P57" s="660" t="s">
        <v>116</v>
      </c>
      <c r="Q57" s="677">
        <v>125</v>
      </c>
      <c r="R57" s="660" t="s">
        <v>704</v>
      </c>
      <c r="S57" s="664"/>
      <c r="T57" s="660" t="s">
        <v>704</v>
      </c>
    </row>
    <row r="58" spans="1:22">
      <c r="A58" s="660" t="s">
        <v>345</v>
      </c>
      <c r="B58" s="660" t="s">
        <v>345</v>
      </c>
      <c r="C58" s="660">
        <v>2010</v>
      </c>
      <c r="D58" s="676" t="s">
        <v>457</v>
      </c>
      <c r="E58" s="677">
        <v>1</v>
      </c>
      <c r="F58" s="677" t="s">
        <v>536</v>
      </c>
      <c r="G58" s="677" t="s">
        <v>536</v>
      </c>
      <c r="H58" s="674" t="s">
        <v>529</v>
      </c>
      <c r="I58" s="674" t="s">
        <v>529</v>
      </c>
      <c r="J58" s="662" t="s">
        <v>735</v>
      </c>
      <c r="K58" s="660" t="s">
        <v>734</v>
      </c>
      <c r="L58" s="677">
        <v>2.5</v>
      </c>
      <c r="M58" s="678"/>
      <c r="N58" s="660" t="s">
        <v>704</v>
      </c>
      <c r="O58" s="679">
        <v>0.04</v>
      </c>
      <c r="P58" s="660" t="s">
        <v>116</v>
      </c>
      <c r="Q58" s="677">
        <v>125</v>
      </c>
      <c r="R58" s="660" t="s">
        <v>704</v>
      </c>
      <c r="S58" s="678"/>
      <c r="T58" s="660" t="s">
        <v>704</v>
      </c>
    </row>
    <row r="59" spans="1:22">
      <c r="A59" s="660" t="s">
        <v>345</v>
      </c>
      <c r="B59" s="660" t="s">
        <v>345</v>
      </c>
      <c r="C59" s="660">
        <v>2010</v>
      </c>
      <c r="D59" s="676" t="s">
        <v>457</v>
      </c>
      <c r="E59" s="677">
        <v>1</v>
      </c>
      <c r="F59" s="677" t="s">
        <v>536</v>
      </c>
      <c r="G59" s="677" t="s">
        <v>536</v>
      </c>
      <c r="H59" s="674" t="s">
        <v>529</v>
      </c>
      <c r="I59" s="674" t="s">
        <v>529</v>
      </c>
      <c r="J59" s="662" t="s">
        <v>736</v>
      </c>
      <c r="K59" s="660" t="s">
        <v>734</v>
      </c>
      <c r="L59" s="677">
        <v>2.5</v>
      </c>
      <c r="M59" s="678"/>
      <c r="N59" s="660" t="s">
        <v>704</v>
      </c>
      <c r="O59" s="679">
        <v>7.0000000000000007E-2</v>
      </c>
      <c r="P59" s="660" t="s">
        <v>116</v>
      </c>
      <c r="Q59" s="677">
        <v>125</v>
      </c>
      <c r="R59" s="660" t="s">
        <v>704</v>
      </c>
      <c r="S59" s="678"/>
      <c r="T59" s="660" t="s">
        <v>704</v>
      </c>
    </row>
  </sheetData>
  <phoneticPr fontId="41" type="noConversion"/>
  <pageMargins left="0.78749999999999998" right="0.78749999999999998" top="1.0631944444444446" bottom="1.0631944444444446" header="0.51180555555555551" footer="0.51180555555555551"/>
  <pageSetup paperSize="9" scale="36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85" zoomScaleSheetLayoutView="100" workbookViewId="0">
      <selection activeCell="I34" sqref="I34"/>
    </sheetView>
  </sheetViews>
  <sheetFormatPr defaultColWidth="11.5703125" defaultRowHeight="12.75"/>
  <cols>
    <col min="1" max="1" width="11.5703125" style="470" customWidth="1"/>
    <col min="2" max="2" width="52.7109375" style="470" bestFit="1" customWidth="1"/>
    <col min="3" max="3" width="11.5703125" style="470" customWidth="1"/>
    <col min="4" max="4" width="38" style="470" customWidth="1"/>
    <col min="5" max="5" width="21.42578125" style="470" customWidth="1"/>
    <col min="6" max="6" width="14.140625" style="470" customWidth="1"/>
    <col min="7" max="7" width="22.42578125" style="470" customWidth="1"/>
    <col min="8" max="8" width="11.85546875" style="509" customWidth="1"/>
    <col min="9" max="9" width="19.7109375" style="509" customWidth="1"/>
    <col min="10" max="10" width="13.7109375" style="509" customWidth="1"/>
    <col min="11" max="11" width="22.5703125" style="509" customWidth="1"/>
    <col min="12" max="16384" width="11.5703125" style="470"/>
  </cols>
  <sheetData>
    <row r="1" spans="1:11" ht="16.5" thickBot="1">
      <c r="A1" s="466" t="s">
        <v>197</v>
      </c>
      <c r="B1" s="466"/>
      <c r="C1" s="466"/>
      <c r="D1" s="466"/>
      <c r="E1" s="466"/>
      <c r="F1" s="466"/>
      <c r="G1" s="466"/>
      <c r="H1" s="496"/>
      <c r="I1" s="497"/>
      <c r="J1" s="498" t="s">
        <v>71</v>
      </c>
      <c r="K1" s="499" t="s">
        <v>542</v>
      </c>
    </row>
    <row r="2" spans="1:11" ht="16.5" thickBot="1">
      <c r="A2" s="471"/>
      <c r="B2" s="471"/>
      <c r="C2" s="471"/>
      <c r="D2" s="471"/>
      <c r="E2" s="471"/>
      <c r="F2" s="471"/>
      <c r="G2" s="471"/>
      <c r="H2" s="496"/>
      <c r="I2" s="497"/>
      <c r="J2" s="498" t="s">
        <v>15</v>
      </c>
      <c r="K2" s="500" t="s">
        <v>518</v>
      </c>
    </row>
    <row r="3" spans="1:11" ht="39" thickBot="1">
      <c r="A3" s="473" t="s">
        <v>3</v>
      </c>
      <c r="B3" s="474" t="s">
        <v>16</v>
      </c>
      <c r="C3" s="473" t="s">
        <v>72</v>
      </c>
      <c r="D3" s="473" t="s">
        <v>73</v>
      </c>
      <c r="E3" s="473" t="s">
        <v>74</v>
      </c>
      <c r="F3" s="473" t="s">
        <v>50</v>
      </c>
      <c r="G3" s="473" t="s">
        <v>75</v>
      </c>
      <c r="H3" s="501" t="s">
        <v>76</v>
      </c>
      <c r="I3" s="502" t="s">
        <v>198</v>
      </c>
      <c r="J3" s="501" t="s">
        <v>77</v>
      </c>
      <c r="K3" s="501" t="s">
        <v>78</v>
      </c>
    </row>
    <row r="4" spans="1:11" ht="13.5" thickBot="1">
      <c r="A4" s="476" t="s">
        <v>345</v>
      </c>
      <c r="B4" s="477" t="s">
        <v>54</v>
      </c>
      <c r="C4" s="478" t="s">
        <v>199</v>
      </c>
      <c r="D4" s="477" t="s">
        <v>200</v>
      </c>
      <c r="E4" s="479" t="s">
        <v>606</v>
      </c>
      <c r="F4" s="480" t="s">
        <v>55</v>
      </c>
      <c r="G4" s="967" t="s">
        <v>607</v>
      </c>
      <c r="H4" s="970" t="s">
        <v>607</v>
      </c>
      <c r="I4" s="503" t="s">
        <v>608</v>
      </c>
      <c r="J4" s="504" t="s">
        <v>847</v>
      </c>
      <c r="K4" s="504" t="s">
        <v>848</v>
      </c>
    </row>
    <row r="5" spans="1:11" ht="13.5" thickBot="1">
      <c r="A5" s="481" t="s">
        <v>345</v>
      </c>
      <c r="B5" s="482" t="s">
        <v>54</v>
      </c>
      <c r="C5" s="483" t="s">
        <v>199</v>
      </c>
      <c r="D5" s="482" t="s">
        <v>609</v>
      </c>
      <c r="E5" s="484" t="s">
        <v>606</v>
      </c>
      <c r="F5" s="485" t="s">
        <v>55</v>
      </c>
      <c r="G5" s="968"/>
      <c r="H5" s="971"/>
      <c r="I5" s="505" t="s">
        <v>608</v>
      </c>
      <c r="J5" s="504" t="s">
        <v>847</v>
      </c>
      <c r="K5" s="504" t="s">
        <v>848</v>
      </c>
    </row>
    <row r="6" spans="1:11" ht="13.5" thickBot="1">
      <c r="A6" s="481" t="s">
        <v>345</v>
      </c>
      <c r="B6" s="482" t="s">
        <v>54</v>
      </c>
      <c r="C6" s="483" t="s">
        <v>199</v>
      </c>
      <c r="D6" s="482" t="s">
        <v>610</v>
      </c>
      <c r="E6" s="484" t="s">
        <v>606</v>
      </c>
      <c r="F6" s="485" t="s">
        <v>55</v>
      </c>
      <c r="G6" s="968"/>
      <c r="H6" s="971"/>
      <c r="I6" s="505" t="s">
        <v>608</v>
      </c>
      <c r="J6" s="504" t="s">
        <v>847</v>
      </c>
      <c r="K6" s="504" t="s">
        <v>848</v>
      </c>
    </row>
    <row r="7" spans="1:11" ht="13.5" thickBot="1">
      <c r="A7" s="481" t="s">
        <v>345</v>
      </c>
      <c r="B7" s="482" t="s">
        <v>54</v>
      </c>
      <c r="C7" s="483" t="s">
        <v>199</v>
      </c>
      <c r="D7" s="482" t="s">
        <v>611</v>
      </c>
      <c r="E7" s="484" t="s">
        <v>606</v>
      </c>
      <c r="F7" s="485" t="s">
        <v>55</v>
      </c>
      <c r="G7" s="968"/>
      <c r="H7" s="971"/>
      <c r="I7" s="505" t="s">
        <v>608</v>
      </c>
      <c r="J7" s="504" t="s">
        <v>847</v>
      </c>
      <c r="K7" s="504" t="s">
        <v>848</v>
      </c>
    </row>
    <row r="8" spans="1:11" ht="13.5" thickBot="1">
      <c r="A8" s="481" t="s">
        <v>345</v>
      </c>
      <c r="B8" s="482" t="s">
        <v>54</v>
      </c>
      <c r="C8" s="483" t="s">
        <v>201</v>
      </c>
      <c r="D8" s="482" t="s">
        <v>200</v>
      </c>
      <c r="E8" s="484" t="s">
        <v>612</v>
      </c>
      <c r="F8" s="485" t="s">
        <v>55</v>
      </c>
      <c r="G8" s="968"/>
      <c r="H8" s="971"/>
      <c r="I8" s="505" t="s">
        <v>608</v>
      </c>
      <c r="J8" s="504" t="s">
        <v>847</v>
      </c>
      <c r="K8" s="504" t="s">
        <v>848</v>
      </c>
    </row>
    <row r="9" spans="1:11" ht="13.5" thickBot="1">
      <c r="A9" s="481" t="s">
        <v>345</v>
      </c>
      <c r="B9" s="482" t="s">
        <v>54</v>
      </c>
      <c r="C9" s="483" t="s">
        <v>201</v>
      </c>
      <c r="D9" s="482" t="s">
        <v>202</v>
      </c>
      <c r="E9" s="485" t="s">
        <v>613</v>
      </c>
      <c r="F9" s="485" t="s">
        <v>55</v>
      </c>
      <c r="G9" s="968"/>
      <c r="H9" s="971"/>
      <c r="I9" s="505" t="s">
        <v>608</v>
      </c>
      <c r="J9" s="504" t="s">
        <v>847</v>
      </c>
      <c r="K9" s="504" t="s">
        <v>848</v>
      </c>
    </row>
    <row r="10" spans="1:11" ht="13.5" thickBot="1">
      <c r="A10" s="481" t="s">
        <v>345</v>
      </c>
      <c r="B10" s="482" t="s">
        <v>54</v>
      </c>
      <c r="C10" s="483" t="s">
        <v>201</v>
      </c>
      <c r="D10" s="482" t="s">
        <v>203</v>
      </c>
      <c r="E10" s="485" t="s">
        <v>613</v>
      </c>
      <c r="F10" s="485" t="s">
        <v>55</v>
      </c>
      <c r="G10" s="968"/>
      <c r="H10" s="971"/>
      <c r="I10" s="505" t="s">
        <v>608</v>
      </c>
      <c r="J10" s="504" t="s">
        <v>847</v>
      </c>
      <c r="K10" s="504" t="s">
        <v>848</v>
      </c>
    </row>
    <row r="11" spans="1:11" ht="13.5" thickBot="1">
      <c r="A11" s="481" t="s">
        <v>345</v>
      </c>
      <c r="B11" s="482" t="s">
        <v>54</v>
      </c>
      <c r="C11" s="483" t="s">
        <v>201</v>
      </c>
      <c r="D11" s="482" t="s">
        <v>204</v>
      </c>
      <c r="E11" s="485" t="s">
        <v>613</v>
      </c>
      <c r="F11" s="485" t="s">
        <v>55</v>
      </c>
      <c r="G11" s="968"/>
      <c r="H11" s="971"/>
      <c r="I11" s="505" t="s">
        <v>608</v>
      </c>
      <c r="J11" s="504" t="s">
        <v>847</v>
      </c>
      <c r="K11" s="504" t="s">
        <v>848</v>
      </c>
    </row>
    <row r="12" spans="1:11" ht="13.5" thickBot="1">
      <c r="A12" s="481" t="s">
        <v>345</v>
      </c>
      <c r="B12" s="482" t="s">
        <v>54</v>
      </c>
      <c r="C12" s="483" t="s">
        <v>201</v>
      </c>
      <c r="D12" s="482" t="s">
        <v>614</v>
      </c>
      <c r="E12" s="485" t="s">
        <v>613</v>
      </c>
      <c r="F12" s="485" t="s">
        <v>55</v>
      </c>
      <c r="G12" s="968"/>
      <c r="H12" s="971"/>
      <c r="I12" s="505" t="s">
        <v>608</v>
      </c>
      <c r="J12" s="504" t="s">
        <v>847</v>
      </c>
      <c r="K12" s="504" t="s">
        <v>848</v>
      </c>
    </row>
    <row r="13" spans="1:11" ht="13.5" thickBot="1">
      <c r="A13" s="481" t="s">
        <v>345</v>
      </c>
      <c r="B13" s="482" t="s">
        <v>54</v>
      </c>
      <c r="C13" s="483" t="s">
        <v>201</v>
      </c>
      <c r="D13" s="482" t="s">
        <v>615</v>
      </c>
      <c r="E13" s="485" t="s">
        <v>613</v>
      </c>
      <c r="F13" s="485" t="s">
        <v>55</v>
      </c>
      <c r="G13" s="968"/>
      <c r="H13" s="971"/>
      <c r="I13" s="505" t="s">
        <v>608</v>
      </c>
      <c r="J13" s="504" t="s">
        <v>847</v>
      </c>
      <c r="K13" s="504" t="s">
        <v>848</v>
      </c>
    </row>
    <row r="14" spans="1:11" ht="13.5" thickBot="1">
      <c r="A14" s="481" t="s">
        <v>345</v>
      </c>
      <c r="B14" s="482" t="s">
        <v>54</v>
      </c>
      <c r="C14" s="483" t="s">
        <v>201</v>
      </c>
      <c r="D14" s="482" t="s">
        <v>616</v>
      </c>
      <c r="E14" s="485" t="s">
        <v>613</v>
      </c>
      <c r="F14" s="485" t="s">
        <v>55</v>
      </c>
      <c r="G14" s="968"/>
      <c r="H14" s="971"/>
      <c r="I14" s="505" t="s">
        <v>608</v>
      </c>
      <c r="J14" s="504" t="s">
        <v>847</v>
      </c>
      <c r="K14" s="504" t="s">
        <v>848</v>
      </c>
    </row>
    <row r="15" spans="1:11" ht="13.5" thickBot="1">
      <c r="A15" s="481" t="s">
        <v>345</v>
      </c>
      <c r="B15" s="482" t="s">
        <v>54</v>
      </c>
      <c r="C15" s="483" t="s">
        <v>201</v>
      </c>
      <c r="D15" s="482" t="s">
        <v>617</v>
      </c>
      <c r="E15" s="485" t="s">
        <v>572</v>
      </c>
      <c r="F15" s="485" t="s">
        <v>55</v>
      </c>
      <c r="G15" s="968"/>
      <c r="H15" s="971"/>
      <c r="I15" s="505" t="s">
        <v>608</v>
      </c>
      <c r="J15" s="504" t="s">
        <v>847</v>
      </c>
      <c r="K15" s="504" t="s">
        <v>848</v>
      </c>
    </row>
    <row r="16" spans="1:11" ht="13.5" thickBot="1">
      <c r="A16" s="481" t="s">
        <v>345</v>
      </c>
      <c r="B16" s="482" t="s">
        <v>54</v>
      </c>
      <c r="C16" s="483" t="s">
        <v>201</v>
      </c>
      <c r="D16" s="482" t="s">
        <v>618</v>
      </c>
      <c r="E16" s="485" t="s">
        <v>613</v>
      </c>
      <c r="F16" s="485" t="s">
        <v>55</v>
      </c>
      <c r="G16" s="968"/>
      <c r="H16" s="971"/>
      <c r="I16" s="505" t="s">
        <v>608</v>
      </c>
      <c r="J16" s="504" t="s">
        <v>847</v>
      </c>
      <c r="K16" s="504" t="s">
        <v>848</v>
      </c>
    </row>
    <row r="17" spans="1:11" ht="13.5" thickBot="1">
      <c r="A17" s="481" t="s">
        <v>345</v>
      </c>
      <c r="B17" s="482" t="s">
        <v>54</v>
      </c>
      <c r="C17" s="483" t="s">
        <v>201</v>
      </c>
      <c r="D17" s="482" t="s">
        <v>619</v>
      </c>
      <c r="E17" s="485" t="s">
        <v>613</v>
      </c>
      <c r="F17" s="485" t="s">
        <v>55</v>
      </c>
      <c r="G17" s="968"/>
      <c r="H17" s="971"/>
      <c r="I17" s="505" t="s">
        <v>608</v>
      </c>
      <c r="J17" s="504" t="s">
        <v>847</v>
      </c>
      <c r="K17" s="504" t="s">
        <v>848</v>
      </c>
    </row>
    <row r="18" spans="1:11" ht="13.5" thickBot="1">
      <c r="A18" s="481" t="s">
        <v>345</v>
      </c>
      <c r="B18" s="482" t="s">
        <v>54</v>
      </c>
      <c r="C18" s="483" t="s">
        <v>201</v>
      </c>
      <c r="D18" s="482" t="s">
        <v>620</v>
      </c>
      <c r="E18" s="485" t="s">
        <v>613</v>
      </c>
      <c r="F18" s="485" t="s">
        <v>55</v>
      </c>
      <c r="G18" s="968"/>
      <c r="H18" s="971"/>
      <c r="I18" s="505" t="s">
        <v>608</v>
      </c>
      <c r="J18" s="504" t="s">
        <v>847</v>
      </c>
      <c r="K18" s="504" t="s">
        <v>848</v>
      </c>
    </row>
    <row r="19" spans="1:11" ht="13.5" thickBot="1">
      <c r="A19" s="481" t="s">
        <v>345</v>
      </c>
      <c r="B19" s="482" t="s">
        <v>54</v>
      </c>
      <c r="C19" s="483" t="s">
        <v>201</v>
      </c>
      <c r="D19" s="482" t="s">
        <v>621</v>
      </c>
      <c r="E19" s="485" t="s">
        <v>613</v>
      </c>
      <c r="F19" s="485" t="s">
        <v>55</v>
      </c>
      <c r="G19" s="968"/>
      <c r="H19" s="971"/>
      <c r="I19" s="505" t="s">
        <v>608</v>
      </c>
      <c r="J19" s="504" t="s">
        <v>847</v>
      </c>
      <c r="K19" s="504" t="s">
        <v>848</v>
      </c>
    </row>
    <row r="20" spans="1:11" ht="13.5" thickBot="1">
      <c r="A20" s="481" t="s">
        <v>345</v>
      </c>
      <c r="B20" s="482" t="s">
        <v>54</v>
      </c>
      <c r="C20" s="483" t="s">
        <v>201</v>
      </c>
      <c r="D20" s="482" t="s">
        <v>622</v>
      </c>
      <c r="E20" s="485" t="s">
        <v>613</v>
      </c>
      <c r="F20" s="485" t="s">
        <v>55</v>
      </c>
      <c r="G20" s="968"/>
      <c r="H20" s="971"/>
      <c r="I20" s="505" t="s">
        <v>608</v>
      </c>
      <c r="J20" s="504" t="s">
        <v>847</v>
      </c>
      <c r="K20" s="504" t="s">
        <v>848</v>
      </c>
    </row>
    <row r="21" spans="1:11" ht="13.5" thickBot="1">
      <c r="A21" s="481" t="s">
        <v>345</v>
      </c>
      <c r="B21" s="482" t="s">
        <v>54</v>
      </c>
      <c r="C21" s="486" t="s">
        <v>205</v>
      </c>
      <c r="D21" s="482" t="s">
        <v>206</v>
      </c>
      <c r="E21" s="485" t="s">
        <v>623</v>
      </c>
      <c r="F21" s="485" t="s">
        <v>55</v>
      </c>
      <c r="G21" s="968"/>
      <c r="H21" s="971"/>
      <c r="I21" s="505" t="s">
        <v>850</v>
      </c>
      <c r="J21" s="504" t="s">
        <v>847</v>
      </c>
      <c r="K21" s="504" t="s">
        <v>851</v>
      </c>
    </row>
    <row r="22" spans="1:11" ht="13.5" thickBot="1">
      <c r="A22" s="481" t="s">
        <v>345</v>
      </c>
      <c r="B22" s="482" t="s">
        <v>54</v>
      </c>
      <c r="C22" s="486" t="s">
        <v>205</v>
      </c>
      <c r="D22" s="482" t="s">
        <v>207</v>
      </c>
      <c r="E22" s="485" t="s">
        <v>623</v>
      </c>
      <c r="F22" s="485" t="s">
        <v>55</v>
      </c>
      <c r="G22" s="968"/>
      <c r="H22" s="971"/>
      <c r="I22" s="505" t="s">
        <v>608</v>
      </c>
      <c r="J22" s="504" t="s">
        <v>847</v>
      </c>
      <c r="K22" s="504" t="s">
        <v>848</v>
      </c>
    </row>
    <row r="23" spans="1:11" ht="13.5" thickBot="1">
      <c r="A23" s="481" t="s">
        <v>345</v>
      </c>
      <c r="B23" s="482" t="s">
        <v>54</v>
      </c>
      <c r="C23" s="486" t="s">
        <v>205</v>
      </c>
      <c r="D23" s="482" t="s">
        <v>624</v>
      </c>
      <c r="E23" s="485" t="s">
        <v>625</v>
      </c>
      <c r="F23" s="485" t="s">
        <v>55</v>
      </c>
      <c r="G23" s="968"/>
      <c r="H23" s="971"/>
      <c r="I23" s="505" t="s">
        <v>850</v>
      </c>
      <c r="J23" s="504" t="s">
        <v>847</v>
      </c>
      <c r="K23" s="504" t="s">
        <v>851</v>
      </c>
    </row>
    <row r="24" spans="1:11" ht="13.5" thickBot="1">
      <c r="A24" s="481" t="s">
        <v>345</v>
      </c>
      <c r="B24" s="482" t="s">
        <v>54</v>
      </c>
      <c r="C24" s="486" t="s">
        <v>205</v>
      </c>
      <c r="D24" s="482" t="s">
        <v>626</v>
      </c>
      <c r="E24" s="485" t="s">
        <v>627</v>
      </c>
      <c r="F24" s="485" t="s">
        <v>55</v>
      </c>
      <c r="G24" s="968"/>
      <c r="H24" s="971"/>
      <c r="I24" s="505" t="s">
        <v>608</v>
      </c>
      <c r="J24" s="504" t="s">
        <v>847</v>
      </c>
      <c r="K24" s="504" t="s">
        <v>848</v>
      </c>
    </row>
    <row r="25" spans="1:11" ht="13.5" thickBot="1">
      <c r="A25" s="481" t="s">
        <v>345</v>
      </c>
      <c r="B25" s="482" t="s">
        <v>817</v>
      </c>
      <c r="C25" s="483" t="s">
        <v>199</v>
      </c>
      <c r="D25" s="482" t="s">
        <v>200</v>
      </c>
      <c r="E25" s="484" t="s">
        <v>606</v>
      </c>
      <c r="F25" s="485" t="s">
        <v>55</v>
      </c>
      <c r="G25" s="968"/>
      <c r="H25" s="971"/>
      <c r="I25" s="505" t="s">
        <v>608</v>
      </c>
      <c r="J25" s="504" t="s">
        <v>847</v>
      </c>
      <c r="K25" s="504" t="s">
        <v>848</v>
      </c>
    </row>
    <row r="26" spans="1:11" ht="13.5" thickBot="1">
      <c r="A26" s="481" t="s">
        <v>345</v>
      </c>
      <c r="B26" s="482" t="s">
        <v>817</v>
      </c>
      <c r="C26" s="483" t="s">
        <v>199</v>
      </c>
      <c r="D26" s="482" t="s">
        <v>609</v>
      </c>
      <c r="E26" s="484" t="s">
        <v>606</v>
      </c>
      <c r="F26" s="485" t="s">
        <v>55</v>
      </c>
      <c r="G26" s="968"/>
      <c r="H26" s="971"/>
      <c r="I26" s="505" t="s">
        <v>608</v>
      </c>
      <c r="J26" s="504" t="s">
        <v>847</v>
      </c>
      <c r="K26" s="504" t="s">
        <v>848</v>
      </c>
    </row>
    <row r="27" spans="1:11" ht="13.5" thickBot="1">
      <c r="A27" s="481" t="s">
        <v>345</v>
      </c>
      <c r="B27" s="482" t="s">
        <v>817</v>
      </c>
      <c r="C27" s="483" t="s">
        <v>199</v>
      </c>
      <c r="D27" s="482" t="s">
        <v>610</v>
      </c>
      <c r="E27" s="484" t="s">
        <v>606</v>
      </c>
      <c r="F27" s="485" t="s">
        <v>55</v>
      </c>
      <c r="G27" s="968"/>
      <c r="H27" s="971"/>
      <c r="I27" s="505" t="s">
        <v>608</v>
      </c>
      <c r="J27" s="504" t="s">
        <v>847</v>
      </c>
      <c r="K27" s="504" t="s">
        <v>848</v>
      </c>
    </row>
    <row r="28" spans="1:11" ht="13.5" thickBot="1">
      <c r="A28" s="481" t="s">
        <v>345</v>
      </c>
      <c r="B28" s="482" t="s">
        <v>817</v>
      </c>
      <c r="C28" s="483" t="s">
        <v>199</v>
      </c>
      <c r="D28" s="482" t="s">
        <v>611</v>
      </c>
      <c r="E28" s="484" t="s">
        <v>606</v>
      </c>
      <c r="F28" s="485" t="s">
        <v>55</v>
      </c>
      <c r="G28" s="968"/>
      <c r="H28" s="971"/>
      <c r="I28" s="505" t="s">
        <v>608</v>
      </c>
      <c r="J28" s="504" t="s">
        <v>847</v>
      </c>
      <c r="K28" s="504" t="s">
        <v>848</v>
      </c>
    </row>
    <row r="29" spans="1:11" ht="13.5" thickBot="1">
      <c r="A29" s="481" t="s">
        <v>345</v>
      </c>
      <c r="B29" s="482" t="s">
        <v>817</v>
      </c>
      <c r="C29" s="483" t="s">
        <v>201</v>
      </c>
      <c r="D29" s="482" t="s">
        <v>200</v>
      </c>
      <c r="E29" s="484" t="s">
        <v>612</v>
      </c>
      <c r="F29" s="485" t="s">
        <v>55</v>
      </c>
      <c r="G29" s="968"/>
      <c r="H29" s="971"/>
      <c r="I29" s="505" t="s">
        <v>608</v>
      </c>
      <c r="J29" s="504" t="s">
        <v>847</v>
      </c>
      <c r="K29" s="504" t="s">
        <v>848</v>
      </c>
    </row>
    <row r="30" spans="1:11" ht="13.5" thickBot="1">
      <c r="A30" s="481" t="s">
        <v>345</v>
      </c>
      <c r="B30" s="482" t="s">
        <v>817</v>
      </c>
      <c r="C30" s="483" t="s">
        <v>201</v>
      </c>
      <c r="D30" s="482" t="s">
        <v>202</v>
      </c>
      <c r="E30" s="485" t="s">
        <v>613</v>
      </c>
      <c r="F30" s="485" t="s">
        <v>55</v>
      </c>
      <c r="G30" s="968"/>
      <c r="H30" s="971"/>
      <c r="I30" s="505" t="s">
        <v>608</v>
      </c>
      <c r="J30" s="504" t="s">
        <v>847</v>
      </c>
      <c r="K30" s="504" t="s">
        <v>848</v>
      </c>
    </row>
    <row r="31" spans="1:11" ht="13.5" thickBot="1">
      <c r="A31" s="481" t="s">
        <v>345</v>
      </c>
      <c r="B31" s="482" t="s">
        <v>817</v>
      </c>
      <c r="C31" s="483" t="s">
        <v>201</v>
      </c>
      <c r="D31" s="482" t="s">
        <v>203</v>
      </c>
      <c r="E31" s="485" t="s">
        <v>613</v>
      </c>
      <c r="F31" s="485" t="s">
        <v>55</v>
      </c>
      <c r="G31" s="968"/>
      <c r="H31" s="971"/>
      <c r="I31" s="505" t="s">
        <v>608</v>
      </c>
      <c r="J31" s="504" t="s">
        <v>847</v>
      </c>
      <c r="K31" s="504" t="s">
        <v>848</v>
      </c>
    </row>
    <row r="32" spans="1:11" ht="13.5" thickBot="1">
      <c r="A32" s="481" t="s">
        <v>345</v>
      </c>
      <c r="B32" s="482" t="s">
        <v>817</v>
      </c>
      <c r="C32" s="483" t="s">
        <v>201</v>
      </c>
      <c r="D32" s="482" t="s">
        <v>204</v>
      </c>
      <c r="E32" s="485" t="s">
        <v>613</v>
      </c>
      <c r="F32" s="485" t="s">
        <v>55</v>
      </c>
      <c r="G32" s="968"/>
      <c r="H32" s="971"/>
      <c r="I32" s="505" t="s">
        <v>608</v>
      </c>
      <c r="J32" s="504" t="s">
        <v>847</v>
      </c>
      <c r="K32" s="504" t="s">
        <v>848</v>
      </c>
    </row>
    <row r="33" spans="1:11" ht="13.5" thickBot="1">
      <c r="A33" s="481" t="s">
        <v>345</v>
      </c>
      <c r="B33" s="482" t="s">
        <v>817</v>
      </c>
      <c r="C33" s="483" t="s">
        <v>201</v>
      </c>
      <c r="D33" s="482" t="s">
        <v>614</v>
      </c>
      <c r="E33" s="485" t="s">
        <v>613</v>
      </c>
      <c r="F33" s="485" t="s">
        <v>55</v>
      </c>
      <c r="G33" s="968"/>
      <c r="H33" s="971"/>
      <c r="I33" s="505" t="s">
        <v>608</v>
      </c>
      <c r="J33" s="504" t="s">
        <v>847</v>
      </c>
      <c r="K33" s="504" t="s">
        <v>848</v>
      </c>
    </row>
    <row r="34" spans="1:11" ht="13.5" thickBot="1">
      <c r="A34" s="481" t="s">
        <v>345</v>
      </c>
      <c r="B34" s="482" t="s">
        <v>817</v>
      </c>
      <c r="C34" s="483" t="s">
        <v>201</v>
      </c>
      <c r="D34" s="482" t="s">
        <v>615</v>
      </c>
      <c r="E34" s="485" t="s">
        <v>613</v>
      </c>
      <c r="F34" s="485" t="s">
        <v>55</v>
      </c>
      <c r="G34" s="968"/>
      <c r="H34" s="971"/>
      <c r="I34" s="505" t="s">
        <v>608</v>
      </c>
      <c r="J34" s="504" t="s">
        <v>847</v>
      </c>
      <c r="K34" s="504" t="s">
        <v>848</v>
      </c>
    </row>
    <row r="35" spans="1:11" ht="13.5" thickBot="1">
      <c r="A35" s="481" t="s">
        <v>345</v>
      </c>
      <c r="B35" s="482" t="s">
        <v>817</v>
      </c>
      <c r="C35" s="483" t="s">
        <v>201</v>
      </c>
      <c r="D35" s="482" t="s">
        <v>616</v>
      </c>
      <c r="E35" s="485" t="s">
        <v>613</v>
      </c>
      <c r="F35" s="485" t="s">
        <v>55</v>
      </c>
      <c r="G35" s="968"/>
      <c r="H35" s="971"/>
      <c r="I35" s="505" t="s">
        <v>608</v>
      </c>
      <c r="J35" s="504" t="s">
        <v>847</v>
      </c>
      <c r="K35" s="504" t="s">
        <v>848</v>
      </c>
    </row>
    <row r="36" spans="1:11" ht="13.5" thickBot="1">
      <c r="A36" s="481" t="s">
        <v>345</v>
      </c>
      <c r="B36" s="482" t="s">
        <v>817</v>
      </c>
      <c r="C36" s="483" t="s">
        <v>201</v>
      </c>
      <c r="D36" s="482" t="s">
        <v>617</v>
      </c>
      <c r="E36" s="485" t="s">
        <v>572</v>
      </c>
      <c r="F36" s="485" t="s">
        <v>55</v>
      </c>
      <c r="G36" s="968"/>
      <c r="H36" s="971"/>
      <c r="I36" s="505" t="s">
        <v>608</v>
      </c>
      <c r="J36" s="504" t="s">
        <v>847</v>
      </c>
      <c r="K36" s="504" t="s">
        <v>848</v>
      </c>
    </row>
    <row r="37" spans="1:11" ht="13.5" thickBot="1">
      <c r="A37" s="481" t="s">
        <v>345</v>
      </c>
      <c r="B37" s="482" t="s">
        <v>817</v>
      </c>
      <c r="C37" s="483" t="s">
        <v>201</v>
      </c>
      <c r="D37" s="482" t="s">
        <v>618</v>
      </c>
      <c r="E37" s="485" t="s">
        <v>613</v>
      </c>
      <c r="F37" s="485" t="s">
        <v>55</v>
      </c>
      <c r="G37" s="968"/>
      <c r="H37" s="971"/>
      <c r="I37" s="505" t="s">
        <v>608</v>
      </c>
      <c r="J37" s="504" t="s">
        <v>847</v>
      </c>
      <c r="K37" s="504" t="s">
        <v>848</v>
      </c>
    </row>
    <row r="38" spans="1:11" ht="13.5" thickBot="1">
      <c r="A38" s="481" t="s">
        <v>345</v>
      </c>
      <c r="B38" s="482" t="s">
        <v>817</v>
      </c>
      <c r="C38" s="483" t="s">
        <v>201</v>
      </c>
      <c r="D38" s="482" t="s">
        <v>619</v>
      </c>
      <c r="E38" s="485" t="s">
        <v>613</v>
      </c>
      <c r="F38" s="485" t="s">
        <v>55</v>
      </c>
      <c r="G38" s="968"/>
      <c r="H38" s="971"/>
      <c r="I38" s="505" t="s">
        <v>608</v>
      </c>
      <c r="J38" s="504" t="s">
        <v>847</v>
      </c>
      <c r="K38" s="504" t="s">
        <v>848</v>
      </c>
    </row>
    <row r="39" spans="1:11" ht="13.5" thickBot="1">
      <c r="A39" s="481" t="s">
        <v>345</v>
      </c>
      <c r="B39" s="482" t="s">
        <v>817</v>
      </c>
      <c r="C39" s="483" t="s">
        <v>201</v>
      </c>
      <c r="D39" s="482" t="s">
        <v>620</v>
      </c>
      <c r="E39" s="485" t="s">
        <v>613</v>
      </c>
      <c r="F39" s="485" t="s">
        <v>55</v>
      </c>
      <c r="G39" s="968"/>
      <c r="H39" s="971"/>
      <c r="I39" s="505" t="s">
        <v>608</v>
      </c>
      <c r="J39" s="504" t="s">
        <v>847</v>
      </c>
      <c r="K39" s="504" t="s">
        <v>848</v>
      </c>
    </row>
    <row r="40" spans="1:11" ht="13.5" thickBot="1">
      <c r="A40" s="481" t="s">
        <v>345</v>
      </c>
      <c r="B40" s="482" t="s">
        <v>817</v>
      </c>
      <c r="C40" s="483" t="s">
        <v>201</v>
      </c>
      <c r="D40" s="482" t="s">
        <v>621</v>
      </c>
      <c r="E40" s="485" t="s">
        <v>613</v>
      </c>
      <c r="F40" s="485" t="s">
        <v>55</v>
      </c>
      <c r="G40" s="968"/>
      <c r="H40" s="971"/>
      <c r="I40" s="505" t="s">
        <v>608</v>
      </c>
      <c r="J40" s="504" t="s">
        <v>847</v>
      </c>
      <c r="K40" s="504" t="s">
        <v>848</v>
      </c>
    </row>
    <row r="41" spans="1:11" ht="13.5" thickBot="1">
      <c r="A41" s="481" t="s">
        <v>345</v>
      </c>
      <c r="B41" s="482" t="s">
        <v>817</v>
      </c>
      <c r="C41" s="483" t="s">
        <v>201</v>
      </c>
      <c r="D41" s="482" t="s">
        <v>622</v>
      </c>
      <c r="E41" s="485" t="s">
        <v>613</v>
      </c>
      <c r="F41" s="485" t="s">
        <v>55</v>
      </c>
      <c r="G41" s="968"/>
      <c r="H41" s="971"/>
      <c r="I41" s="505" t="s">
        <v>608</v>
      </c>
      <c r="J41" s="504" t="s">
        <v>847</v>
      </c>
      <c r="K41" s="504" t="s">
        <v>848</v>
      </c>
    </row>
    <row r="42" spans="1:11" ht="13.5" thickBot="1">
      <c r="A42" s="481" t="s">
        <v>345</v>
      </c>
      <c r="B42" s="482" t="s">
        <v>817</v>
      </c>
      <c r="C42" s="486" t="s">
        <v>205</v>
      </c>
      <c r="D42" s="482" t="s">
        <v>207</v>
      </c>
      <c r="E42" s="485" t="s">
        <v>623</v>
      </c>
      <c r="F42" s="485" t="s">
        <v>55</v>
      </c>
      <c r="G42" s="968"/>
      <c r="H42" s="971"/>
      <c r="I42" s="505" t="s">
        <v>608</v>
      </c>
      <c r="J42" s="504" t="s">
        <v>847</v>
      </c>
      <c r="K42" s="504" t="s">
        <v>848</v>
      </c>
    </row>
    <row r="43" spans="1:11">
      <c r="A43" s="487" t="s">
        <v>345</v>
      </c>
      <c r="B43" s="488" t="s">
        <v>817</v>
      </c>
      <c r="C43" s="489" t="s">
        <v>205</v>
      </c>
      <c r="D43" s="488" t="s">
        <v>626</v>
      </c>
      <c r="E43" s="490" t="s">
        <v>627</v>
      </c>
      <c r="F43" s="490" t="s">
        <v>55</v>
      </c>
      <c r="G43" s="969"/>
      <c r="H43" s="972"/>
      <c r="I43" s="506" t="s">
        <v>608</v>
      </c>
      <c r="J43" s="507" t="s">
        <v>847</v>
      </c>
      <c r="K43" s="507" t="s">
        <v>848</v>
      </c>
    </row>
    <row r="44" spans="1:11">
      <c r="A44" s="491" t="s">
        <v>82</v>
      </c>
      <c r="E44" s="492"/>
      <c r="F44" s="492"/>
      <c r="G44" s="493"/>
      <c r="H44" s="508"/>
    </row>
    <row r="45" spans="1:11">
      <c r="A45" s="491" t="s">
        <v>208</v>
      </c>
      <c r="E45" s="492"/>
      <c r="F45" s="492"/>
      <c r="G45" s="492"/>
      <c r="H45" s="508"/>
    </row>
    <row r="46" spans="1:11">
      <c r="A46" s="467"/>
      <c r="B46" s="467"/>
      <c r="C46" s="467"/>
      <c r="D46" s="494"/>
      <c r="E46" s="495"/>
      <c r="F46" s="495"/>
      <c r="G46" s="495"/>
      <c r="H46" s="510"/>
      <c r="I46" s="511"/>
      <c r="J46" s="510"/>
      <c r="K46" s="510"/>
    </row>
    <row r="47" spans="1:11">
      <c r="A47" s="491"/>
      <c r="B47" s="467"/>
      <c r="C47" s="467"/>
      <c r="D47" s="467"/>
      <c r="E47" s="492"/>
      <c r="F47" s="492"/>
      <c r="G47" s="492"/>
      <c r="H47" s="508"/>
      <c r="I47" s="497"/>
      <c r="J47" s="497"/>
      <c r="K47" s="497"/>
    </row>
    <row r="48" spans="1:11">
      <c r="A48" s="491"/>
      <c r="B48" s="467"/>
      <c r="C48" s="467"/>
      <c r="D48" s="467"/>
      <c r="E48" s="492"/>
      <c r="F48" s="492"/>
      <c r="G48" s="492"/>
      <c r="H48" s="508"/>
      <c r="I48" s="497"/>
      <c r="J48" s="497"/>
      <c r="K48" s="497"/>
    </row>
  </sheetData>
  <mergeCells count="2">
    <mergeCell ref="G4:G43"/>
    <mergeCell ref="H4:H43"/>
  </mergeCells>
  <phoneticPr fontId="41" type="noConversion"/>
  <pageMargins left="0.7" right="0.7" top="0.75" bottom="0.75" header="0.51180555555555551" footer="0.51180555555555551"/>
  <pageSetup paperSize="9" scale="41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5" zoomScaleSheetLayoutView="100" workbookViewId="0">
      <selection activeCell="B4" sqref="B4"/>
    </sheetView>
  </sheetViews>
  <sheetFormatPr defaultColWidth="11.42578125" defaultRowHeight="12.75"/>
  <cols>
    <col min="1" max="1" width="9.5703125" style="1" customWidth="1"/>
    <col min="2" max="2" width="40" style="1" customWidth="1"/>
    <col min="3" max="3" width="18.28515625" style="1" customWidth="1"/>
    <col min="4" max="4" width="16.7109375" style="1" customWidth="1"/>
  </cols>
  <sheetData>
    <row r="1" spans="1:4" ht="19.899999999999999" customHeight="1">
      <c r="A1" s="143" t="s">
        <v>209</v>
      </c>
      <c r="B1" s="144"/>
      <c r="C1" s="145" t="s">
        <v>71</v>
      </c>
      <c r="D1" s="146"/>
    </row>
    <row r="2" spans="1:4" ht="18.600000000000001" customHeight="1">
      <c r="A2" s="33"/>
      <c r="B2" s="147"/>
      <c r="C2" s="140"/>
      <c r="D2" s="146"/>
    </row>
    <row r="3" spans="1:4" ht="25.5">
      <c r="A3" s="148" t="s">
        <v>3</v>
      </c>
      <c r="B3" s="149" t="s">
        <v>148</v>
      </c>
      <c r="C3" s="150" t="s">
        <v>210</v>
      </c>
      <c r="D3" s="151" t="s">
        <v>211</v>
      </c>
    </row>
    <row r="4" spans="1:4">
      <c r="A4" s="44"/>
      <c r="B4" s="152"/>
      <c r="C4" s="153"/>
      <c r="D4" s="154"/>
    </row>
    <row r="5" spans="1:4">
      <c r="A5" s="44"/>
      <c r="B5" s="152"/>
      <c r="C5" s="153"/>
      <c r="D5" s="154"/>
    </row>
    <row r="6" spans="1:4">
      <c r="A6" s="44"/>
      <c r="B6" s="152"/>
      <c r="C6" s="153"/>
      <c r="D6" s="154"/>
    </row>
    <row r="7" spans="1:4">
      <c r="A7" s="70"/>
      <c r="B7" s="155"/>
      <c r="C7" s="156"/>
      <c r="D7" s="157"/>
    </row>
    <row r="8" spans="1:4">
      <c r="A8" s="70"/>
      <c r="B8" s="155"/>
      <c r="C8" s="156"/>
      <c r="D8" s="157"/>
    </row>
    <row r="9" spans="1:4">
      <c r="A9" s="70"/>
      <c r="B9" s="155"/>
      <c r="C9" s="156"/>
      <c r="D9" s="157"/>
    </row>
    <row r="10" spans="1:4">
      <c r="A10" s="20"/>
      <c r="B10" s="155"/>
      <c r="C10" s="156"/>
      <c r="D10" s="157"/>
    </row>
    <row r="11" spans="1:4">
      <c r="A11" s="20"/>
      <c r="B11" s="155"/>
      <c r="C11" s="156"/>
      <c r="D11" s="157"/>
    </row>
    <row r="12" spans="1:4">
      <c r="A12" s="20"/>
      <c r="B12" s="155"/>
      <c r="C12" s="156"/>
      <c r="D12" s="157"/>
    </row>
    <row r="13" spans="1:4">
      <c r="A13" s="20"/>
      <c r="B13" s="155"/>
      <c r="C13" s="156"/>
      <c r="D13" s="157"/>
    </row>
    <row r="14" spans="1:4">
      <c r="A14" s="20"/>
      <c r="B14" s="155"/>
      <c r="C14" s="156"/>
      <c r="D14" s="157"/>
    </row>
    <row r="15" spans="1:4">
      <c r="A15" s="20"/>
      <c r="B15" s="155"/>
      <c r="C15" s="156"/>
      <c r="D15" s="157"/>
    </row>
    <row r="16" spans="1:4">
      <c r="A16" s="20"/>
      <c r="B16" s="155"/>
      <c r="C16" s="156"/>
      <c r="D16" s="157"/>
    </row>
    <row r="17" spans="1:4">
      <c r="A17" s="20"/>
      <c r="B17" s="155"/>
      <c r="C17" s="156"/>
      <c r="D17" s="157"/>
    </row>
    <row r="18" spans="1:4">
      <c r="A18" s="20"/>
      <c r="B18" s="155"/>
      <c r="C18" s="156"/>
      <c r="D18" s="157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firstPageNumber="0" fitToHeight="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7"/>
  <sheetViews>
    <sheetView view="pageBreakPreview" topLeftCell="F1" zoomScale="85" zoomScaleSheetLayoutView="75" workbookViewId="0">
      <selection activeCell="O25" sqref="O25"/>
    </sheetView>
  </sheetViews>
  <sheetFormatPr defaultColWidth="5.7109375" defaultRowHeight="19.899999999999999" customHeight="1"/>
  <cols>
    <col min="1" max="1" width="7.5703125" style="623" customWidth="1"/>
    <col min="2" max="2" width="30" style="568" customWidth="1"/>
    <col min="3" max="3" width="29.140625" style="568" customWidth="1"/>
    <col min="4" max="4" width="13.85546875" style="624" customWidth="1"/>
    <col min="5" max="5" width="10.140625" style="624" customWidth="1"/>
    <col min="6" max="8" width="6.140625" style="624" customWidth="1"/>
    <col min="9" max="10" width="12" style="624" customWidth="1"/>
    <col min="11" max="11" width="17.28515625" style="624" customWidth="1"/>
    <col min="12" max="12" width="14" style="624" customWidth="1"/>
    <col min="13" max="13" width="18" style="624" customWidth="1"/>
    <col min="14" max="14" width="12.42578125" style="624" customWidth="1"/>
    <col min="15" max="15" width="17.5703125" style="624" customWidth="1"/>
    <col min="16" max="16" width="15.140625" style="568" customWidth="1"/>
    <col min="17" max="18" width="13.28515625" style="568" customWidth="1"/>
    <col min="19" max="20" width="18.5703125" style="568" customWidth="1"/>
    <col min="21" max="255" width="5.7109375" style="571" customWidth="1"/>
    <col min="256" max="16384" width="5.7109375" style="569"/>
  </cols>
  <sheetData>
    <row r="1" spans="1:21" ht="23.45" customHeight="1">
      <c r="A1" s="567" t="s">
        <v>212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9"/>
      <c r="P1" s="569"/>
      <c r="S1" s="570" t="s">
        <v>1</v>
      </c>
      <c r="T1" s="570" t="s">
        <v>346</v>
      </c>
    </row>
    <row r="2" spans="1:21" ht="20.100000000000001" customHeight="1">
      <c r="A2" s="572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69"/>
      <c r="P2" s="569"/>
      <c r="S2" s="574" t="s">
        <v>42</v>
      </c>
      <c r="T2" s="575" t="s">
        <v>518</v>
      </c>
    </row>
    <row r="3" spans="1:21" ht="25.15" customHeight="1">
      <c r="A3" s="576"/>
      <c r="B3" s="973"/>
      <c r="C3" s="973"/>
      <c r="D3" s="973"/>
      <c r="E3" s="973"/>
      <c r="F3" s="974" t="s">
        <v>213</v>
      </c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577"/>
      <c r="R3" s="577"/>
      <c r="S3" s="577"/>
      <c r="T3" s="577"/>
    </row>
    <row r="4" spans="1:21" s="583" customFormat="1" ht="43.15" customHeight="1" thickBot="1">
      <c r="A4" s="578" t="s">
        <v>3</v>
      </c>
      <c r="B4" s="579" t="s">
        <v>214</v>
      </c>
      <c r="C4" s="578" t="s">
        <v>215</v>
      </c>
      <c r="D4" s="580" t="s">
        <v>216</v>
      </c>
      <c r="E4" s="581" t="s">
        <v>217</v>
      </c>
      <c r="F4" s="636">
        <v>2008</v>
      </c>
      <c r="G4" s="636">
        <v>2009</v>
      </c>
      <c r="H4" s="636">
        <v>2010</v>
      </c>
      <c r="I4" s="637" t="s">
        <v>218</v>
      </c>
      <c r="J4" s="637" t="s">
        <v>219</v>
      </c>
      <c r="K4" s="637" t="s">
        <v>220</v>
      </c>
      <c r="L4" s="637" t="s">
        <v>221</v>
      </c>
      <c r="M4" s="637" t="s">
        <v>222</v>
      </c>
      <c r="N4" s="637" t="s">
        <v>223</v>
      </c>
      <c r="O4" s="637" t="s">
        <v>224</v>
      </c>
      <c r="P4" s="637" t="s">
        <v>225</v>
      </c>
      <c r="Q4" s="638" t="s">
        <v>226</v>
      </c>
      <c r="R4" s="638" t="s">
        <v>227</v>
      </c>
      <c r="S4" s="638" t="s">
        <v>228</v>
      </c>
      <c r="T4" s="638" t="s">
        <v>229</v>
      </c>
      <c r="U4" s="582"/>
    </row>
    <row r="5" spans="1:21" s="597" customFormat="1" ht="45.75" customHeight="1">
      <c r="A5" s="584" t="s">
        <v>345</v>
      </c>
      <c r="B5" s="585" t="s">
        <v>530</v>
      </c>
      <c r="C5" s="584" t="s">
        <v>726</v>
      </c>
      <c r="D5" s="586" t="s">
        <v>531</v>
      </c>
      <c r="E5" s="586" t="s">
        <v>532</v>
      </c>
      <c r="F5" s="626"/>
      <c r="G5" s="627"/>
      <c r="H5" s="627" t="s">
        <v>525</v>
      </c>
      <c r="I5" s="628">
        <v>16</v>
      </c>
      <c r="J5" s="628">
        <v>160</v>
      </c>
      <c r="K5" s="629" t="s">
        <v>727</v>
      </c>
      <c r="L5" s="630">
        <v>34</v>
      </c>
      <c r="M5" s="631" t="s">
        <v>230</v>
      </c>
      <c r="N5" s="631"/>
      <c r="O5" s="632" t="s">
        <v>533</v>
      </c>
      <c r="P5" s="633" t="s">
        <v>100</v>
      </c>
      <c r="Q5" s="634" t="s">
        <v>728</v>
      </c>
      <c r="R5" s="634" t="s">
        <v>729</v>
      </c>
      <c r="S5" s="635">
        <f>IF(ISBLANK(I5),"",Q5/I5)</f>
        <v>1</v>
      </c>
      <c r="T5" s="635">
        <f>IF(ISBLANK(J5),"",R5/L5)</f>
        <v>1.1764705882352942</v>
      </c>
    </row>
    <row r="6" spans="1:21" s="597" customFormat="1" ht="39" customHeight="1">
      <c r="A6" s="584" t="s">
        <v>345</v>
      </c>
      <c r="B6" s="585" t="s">
        <v>768</v>
      </c>
      <c r="C6" s="584" t="s">
        <v>726</v>
      </c>
      <c r="D6" s="586" t="s">
        <v>531</v>
      </c>
      <c r="E6" s="586" t="s">
        <v>770</v>
      </c>
      <c r="F6" s="587"/>
      <c r="G6" s="588"/>
      <c r="H6" s="588" t="s">
        <v>525</v>
      </c>
      <c r="I6" s="589">
        <v>12</v>
      </c>
      <c r="J6" s="589">
        <v>160</v>
      </c>
      <c r="K6" s="590" t="s">
        <v>727</v>
      </c>
      <c r="L6" s="591">
        <v>29</v>
      </c>
      <c r="M6" s="592" t="s">
        <v>230</v>
      </c>
      <c r="N6" s="592"/>
      <c r="O6" s="593" t="s">
        <v>533</v>
      </c>
      <c r="P6" s="594" t="s">
        <v>100</v>
      </c>
      <c r="Q6" s="595" t="s">
        <v>775</v>
      </c>
      <c r="R6" s="595" t="s">
        <v>772</v>
      </c>
      <c r="S6" s="596">
        <f>IF(ISBLANK(I6),"",Q6/I6)</f>
        <v>1</v>
      </c>
      <c r="T6" s="596">
        <f>IF(ISBLANK(J6),"",R6/L6)</f>
        <v>1.0689655172413792</v>
      </c>
    </row>
    <row r="7" spans="1:21" s="597" customFormat="1" ht="42" customHeight="1">
      <c r="A7" s="584" t="s">
        <v>345</v>
      </c>
      <c r="B7" s="585" t="s">
        <v>769</v>
      </c>
      <c r="C7" s="584" t="s">
        <v>773</v>
      </c>
      <c r="D7" s="586" t="s">
        <v>777</v>
      </c>
      <c r="E7" s="586" t="s">
        <v>771</v>
      </c>
      <c r="F7" s="587"/>
      <c r="G7" s="588"/>
      <c r="H7" s="588" t="s">
        <v>525</v>
      </c>
      <c r="I7" s="589">
        <v>18</v>
      </c>
      <c r="J7" s="589">
        <v>115</v>
      </c>
      <c r="K7" s="590" t="s">
        <v>774</v>
      </c>
      <c r="L7" s="591">
        <v>32</v>
      </c>
      <c r="M7" s="592" t="s">
        <v>778</v>
      </c>
      <c r="N7" s="592"/>
      <c r="O7" s="593" t="s">
        <v>533</v>
      </c>
      <c r="P7" s="594" t="s">
        <v>100</v>
      </c>
      <c r="Q7" s="595" t="s">
        <v>728</v>
      </c>
      <c r="R7" s="595" t="s">
        <v>776</v>
      </c>
      <c r="S7" s="596">
        <v>1</v>
      </c>
      <c r="T7" s="596">
        <f>IF(ISBLANK(J7),"",R7/L7)</f>
        <v>0.9375</v>
      </c>
    </row>
    <row r="8" spans="1:21" s="602" customFormat="1" ht="13.15" customHeight="1">
      <c r="A8" s="592"/>
      <c r="B8" s="598"/>
      <c r="C8" s="592"/>
      <c r="D8" s="592"/>
      <c r="E8" s="592"/>
      <c r="F8" s="599"/>
      <c r="G8" s="599"/>
      <c r="H8" s="599"/>
      <c r="I8" s="591"/>
      <c r="J8" s="591"/>
      <c r="K8" s="600"/>
      <c r="L8" s="591"/>
      <c r="M8" s="592"/>
      <c r="N8" s="592"/>
      <c r="O8" s="592"/>
      <c r="P8" s="594"/>
      <c r="Q8" s="601"/>
      <c r="R8" s="601"/>
      <c r="S8" s="596" t="str">
        <f t="shared" ref="S8:S22" si="0">IF(ISBLANK(I8),"",Q8/I8)</f>
        <v/>
      </c>
      <c r="T8" s="596" t="str">
        <f t="shared" ref="T8:T22" si="1">IF(ISBLANK(J8),"",R8/J8)</f>
        <v/>
      </c>
    </row>
    <row r="9" spans="1:21" s="602" customFormat="1" ht="13.15" customHeight="1">
      <c r="A9" s="603"/>
      <c r="B9" s="604"/>
      <c r="C9" s="603"/>
      <c r="D9" s="603"/>
      <c r="E9" s="603"/>
      <c r="F9" s="605"/>
      <c r="G9" s="605"/>
      <c r="H9" s="605"/>
      <c r="I9" s="606"/>
      <c r="J9" s="606"/>
      <c r="K9" s="606"/>
      <c r="L9" s="606"/>
      <c r="M9" s="603"/>
      <c r="N9" s="603"/>
      <c r="O9" s="603"/>
      <c r="P9" s="607"/>
      <c r="Q9" s="601"/>
      <c r="R9" s="601"/>
      <c r="S9" s="596" t="str">
        <f t="shared" si="0"/>
        <v/>
      </c>
      <c r="T9" s="596" t="str">
        <f t="shared" si="1"/>
        <v/>
      </c>
    </row>
    <row r="10" spans="1:21" s="602" customFormat="1" ht="13.15" customHeight="1">
      <c r="A10" s="603"/>
      <c r="B10" s="604"/>
      <c r="C10" s="603"/>
      <c r="D10" s="603"/>
      <c r="E10" s="603"/>
      <c r="F10" s="605"/>
      <c r="G10" s="605"/>
      <c r="H10" s="605"/>
      <c r="I10" s="606"/>
      <c r="J10" s="606"/>
      <c r="K10" s="606"/>
      <c r="L10" s="606"/>
      <c r="M10" s="603"/>
      <c r="N10" s="603"/>
      <c r="O10" s="603"/>
      <c r="P10" s="607"/>
      <c r="Q10" s="601"/>
      <c r="R10" s="601"/>
      <c r="S10" s="596" t="str">
        <f t="shared" si="0"/>
        <v/>
      </c>
      <c r="T10" s="596" t="str">
        <f t="shared" si="1"/>
        <v/>
      </c>
    </row>
    <row r="11" spans="1:21" s="602" customFormat="1" ht="13.15" customHeight="1">
      <c r="A11" s="603"/>
      <c r="B11" s="604"/>
      <c r="C11" s="603"/>
      <c r="D11" s="603"/>
      <c r="E11" s="603"/>
      <c r="F11" s="605"/>
      <c r="G11" s="605"/>
      <c r="H11" s="605"/>
      <c r="I11" s="606"/>
      <c r="J11" s="606"/>
      <c r="K11" s="606"/>
      <c r="L11" s="606"/>
      <c r="M11" s="608"/>
      <c r="N11" s="603"/>
      <c r="O11" s="603"/>
      <c r="P11" s="607"/>
      <c r="Q11" s="601"/>
      <c r="R11" s="601"/>
      <c r="S11" s="596" t="str">
        <f t="shared" si="0"/>
        <v/>
      </c>
      <c r="T11" s="596" t="str">
        <f t="shared" si="1"/>
        <v/>
      </c>
    </row>
    <row r="12" spans="1:21" s="602" customFormat="1" ht="13.15" customHeight="1">
      <c r="A12" s="603"/>
      <c r="B12" s="604"/>
      <c r="C12" s="603"/>
      <c r="D12" s="603"/>
      <c r="E12" s="603"/>
      <c r="F12" s="605"/>
      <c r="G12" s="605"/>
      <c r="H12" s="605"/>
      <c r="I12" s="606"/>
      <c r="J12" s="606"/>
      <c r="K12" s="606"/>
      <c r="L12" s="609"/>
      <c r="M12" s="610"/>
      <c r="N12" s="604"/>
      <c r="O12" s="603"/>
      <c r="P12" s="607"/>
      <c r="Q12" s="601"/>
      <c r="R12" s="601"/>
      <c r="S12" s="596" t="str">
        <f t="shared" si="0"/>
        <v/>
      </c>
      <c r="T12" s="596" t="str">
        <f t="shared" si="1"/>
        <v/>
      </c>
    </row>
    <row r="13" spans="1:21" s="602" customFormat="1" ht="19.899999999999999" customHeight="1">
      <c r="A13" s="603"/>
      <c r="B13" s="604"/>
      <c r="C13" s="603"/>
      <c r="D13" s="603"/>
      <c r="E13" s="603"/>
      <c r="F13" s="606"/>
      <c r="G13" s="606"/>
      <c r="H13" s="606"/>
      <c r="I13" s="606"/>
      <c r="J13" s="606"/>
      <c r="K13" s="606"/>
      <c r="L13" s="609"/>
      <c r="M13" s="610"/>
      <c r="N13" s="604"/>
      <c r="O13" s="603"/>
      <c r="P13" s="607"/>
      <c r="Q13" s="601"/>
      <c r="R13" s="601"/>
      <c r="S13" s="596" t="str">
        <f t="shared" si="0"/>
        <v/>
      </c>
      <c r="T13" s="596" t="str">
        <f t="shared" si="1"/>
        <v/>
      </c>
    </row>
    <row r="14" spans="1:21" s="602" customFormat="1" ht="19.899999999999999" customHeight="1">
      <c r="A14" s="603"/>
      <c r="B14" s="604"/>
      <c r="C14" s="603"/>
      <c r="D14" s="603"/>
      <c r="E14" s="603"/>
      <c r="F14" s="606"/>
      <c r="G14" s="606"/>
      <c r="H14" s="606"/>
      <c r="I14" s="606"/>
      <c r="J14" s="606"/>
      <c r="K14" s="606"/>
      <c r="L14" s="609"/>
      <c r="M14" s="610"/>
      <c r="N14" s="604"/>
      <c r="O14" s="603"/>
      <c r="P14" s="607"/>
      <c r="Q14" s="601"/>
      <c r="R14" s="601"/>
      <c r="S14" s="596" t="str">
        <f t="shared" si="0"/>
        <v/>
      </c>
      <c r="T14" s="596" t="str">
        <f t="shared" si="1"/>
        <v/>
      </c>
    </row>
    <row r="15" spans="1:21" s="602" customFormat="1" ht="19.899999999999999" customHeight="1">
      <c r="A15" s="603"/>
      <c r="B15" s="604"/>
      <c r="C15" s="603"/>
      <c r="D15" s="603"/>
      <c r="E15" s="603"/>
      <c r="F15" s="606"/>
      <c r="G15" s="606"/>
      <c r="H15" s="606"/>
      <c r="I15" s="606"/>
      <c r="J15" s="606"/>
      <c r="K15" s="606"/>
      <c r="L15" s="609"/>
      <c r="M15" s="610"/>
      <c r="N15" s="604"/>
      <c r="O15" s="603"/>
      <c r="P15" s="607"/>
      <c r="Q15" s="601"/>
      <c r="R15" s="601"/>
      <c r="S15" s="596" t="str">
        <f t="shared" si="0"/>
        <v/>
      </c>
      <c r="T15" s="596" t="str">
        <f t="shared" si="1"/>
        <v/>
      </c>
    </row>
    <row r="16" spans="1:21" s="602" customFormat="1" ht="19.899999999999999" customHeight="1">
      <c r="A16" s="603"/>
      <c r="B16" s="604"/>
      <c r="C16" s="603"/>
      <c r="D16" s="603"/>
      <c r="E16" s="603"/>
      <c r="F16" s="606"/>
      <c r="G16" s="606"/>
      <c r="H16" s="606"/>
      <c r="I16" s="606"/>
      <c r="J16" s="606"/>
      <c r="K16" s="606"/>
      <c r="L16" s="606"/>
      <c r="M16" s="611"/>
      <c r="N16" s="603"/>
      <c r="O16" s="603"/>
      <c r="P16" s="607"/>
      <c r="Q16" s="601"/>
      <c r="R16" s="601"/>
      <c r="S16" s="596" t="str">
        <f t="shared" si="0"/>
        <v/>
      </c>
      <c r="T16" s="596" t="str">
        <f t="shared" si="1"/>
        <v/>
      </c>
    </row>
    <row r="17" spans="1:20" s="617" customFormat="1" ht="19.899999999999999" customHeight="1">
      <c r="A17" s="612"/>
      <c r="B17" s="613"/>
      <c r="C17" s="612"/>
      <c r="D17" s="612"/>
      <c r="E17" s="612"/>
      <c r="F17" s="614"/>
      <c r="G17" s="614"/>
      <c r="H17" s="614"/>
      <c r="I17" s="614"/>
      <c r="J17" s="614"/>
      <c r="K17" s="614"/>
      <c r="L17" s="614"/>
      <c r="M17" s="614"/>
      <c r="N17" s="612"/>
      <c r="O17" s="612"/>
      <c r="P17" s="615"/>
      <c r="Q17" s="616"/>
      <c r="R17" s="616"/>
      <c r="S17" s="596" t="str">
        <f t="shared" si="0"/>
        <v/>
      </c>
      <c r="T17" s="596" t="str">
        <f t="shared" si="1"/>
        <v/>
      </c>
    </row>
    <row r="18" spans="1:20" s="617" customFormat="1" ht="19.899999999999999" customHeight="1">
      <c r="A18" s="612"/>
      <c r="B18" s="613"/>
      <c r="C18" s="612"/>
      <c r="D18" s="612"/>
      <c r="E18" s="612"/>
      <c r="F18" s="614"/>
      <c r="G18" s="614"/>
      <c r="H18" s="614"/>
      <c r="I18" s="614"/>
      <c r="J18" s="614"/>
      <c r="K18" s="614"/>
      <c r="L18" s="614"/>
      <c r="M18" s="614"/>
      <c r="N18" s="612"/>
      <c r="O18" s="612"/>
      <c r="P18" s="615"/>
      <c r="Q18" s="616"/>
      <c r="R18" s="616"/>
      <c r="S18" s="596" t="str">
        <f t="shared" si="0"/>
        <v/>
      </c>
      <c r="T18" s="596" t="str">
        <f t="shared" si="1"/>
        <v/>
      </c>
    </row>
    <row r="19" spans="1:20" s="617" customFormat="1" ht="19.899999999999999" customHeight="1">
      <c r="A19" s="612"/>
      <c r="B19" s="613"/>
      <c r="C19" s="612"/>
      <c r="D19" s="612"/>
      <c r="E19" s="612"/>
      <c r="F19" s="614"/>
      <c r="G19" s="614"/>
      <c r="H19" s="614"/>
      <c r="I19" s="614"/>
      <c r="J19" s="614"/>
      <c r="K19" s="614"/>
      <c r="L19" s="614"/>
      <c r="M19" s="614"/>
      <c r="N19" s="612"/>
      <c r="O19" s="612"/>
      <c r="P19" s="615"/>
      <c r="Q19" s="616"/>
      <c r="R19" s="616"/>
      <c r="S19" s="596" t="str">
        <f t="shared" si="0"/>
        <v/>
      </c>
      <c r="T19" s="596" t="str">
        <f t="shared" si="1"/>
        <v/>
      </c>
    </row>
    <row r="20" spans="1:20" s="617" customFormat="1" ht="19.899999999999999" customHeight="1">
      <c r="A20" s="612"/>
      <c r="B20" s="613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5"/>
      <c r="Q20" s="616"/>
      <c r="R20" s="616"/>
      <c r="S20" s="596" t="str">
        <f t="shared" si="0"/>
        <v/>
      </c>
      <c r="T20" s="596" t="str">
        <f t="shared" si="1"/>
        <v/>
      </c>
    </row>
    <row r="21" spans="1:20" s="617" customFormat="1" ht="19.899999999999999" customHeight="1">
      <c r="A21" s="612"/>
      <c r="B21" s="613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5"/>
      <c r="Q21" s="616"/>
      <c r="R21" s="616"/>
      <c r="S21" s="596" t="str">
        <f t="shared" si="0"/>
        <v/>
      </c>
      <c r="T21" s="596" t="str">
        <f t="shared" si="1"/>
        <v/>
      </c>
    </row>
    <row r="22" spans="1:20" ht="19.899999999999999" customHeight="1">
      <c r="A22" s="618"/>
      <c r="B22" s="619"/>
      <c r="C22" s="620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20"/>
      <c r="O22" s="620"/>
      <c r="P22" s="621"/>
      <c r="Q22" s="622"/>
      <c r="R22" s="622"/>
      <c r="S22" s="596" t="str">
        <f t="shared" si="0"/>
        <v/>
      </c>
      <c r="T22" s="596" t="str">
        <f t="shared" si="1"/>
        <v/>
      </c>
    </row>
    <row r="27" spans="1:20" ht="19.899999999999999" customHeight="1">
      <c r="Q27" s="625"/>
    </row>
  </sheetData>
  <mergeCells count="3">
    <mergeCell ref="B3:E3"/>
    <mergeCell ref="F3:H3"/>
    <mergeCell ref="I3:P3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45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J35"/>
  <sheetViews>
    <sheetView view="pageBreakPreview" zoomScale="85" zoomScaleSheetLayoutView="100" workbookViewId="0">
      <selection activeCell="I24" sqref="I24"/>
    </sheetView>
  </sheetViews>
  <sheetFormatPr defaultColWidth="11.42578125" defaultRowHeight="12.75"/>
  <cols>
    <col min="1" max="1" width="8.7109375" style="1" customWidth="1"/>
    <col min="2" max="2" width="27.42578125" style="1" customWidth="1"/>
    <col min="3" max="9" width="11.42578125" style="1" customWidth="1"/>
    <col min="10" max="10" width="12.140625" style="1" customWidth="1"/>
  </cols>
  <sheetData>
    <row r="1" spans="1:10" ht="15" customHeight="1">
      <c r="A1" s="52" t="s">
        <v>231</v>
      </c>
      <c r="B1" s="52"/>
      <c r="C1" s="52"/>
      <c r="D1" s="52"/>
      <c r="E1" s="52"/>
      <c r="F1" s="52"/>
      <c r="G1" s="52"/>
      <c r="H1" s="159"/>
      <c r="I1" s="160" t="s">
        <v>71</v>
      </c>
      <c r="J1" s="2" t="s">
        <v>542</v>
      </c>
    </row>
    <row r="2" spans="1:10" ht="15.75">
      <c r="A2" s="57"/>
      <c r="B2" s="57"/>
      <c r="C2" s="57"/>
      <c r="D2" s="57"/>
      <c r="E2" s="57"/>
      <c r="F2" s="57"/>
      <c r="G2" s="57"/>
      <c r="H2" s="161"/>
      <c r="I2" s="75"/>
      <c r="J2" s="2" t="s">
        <v>691</v>
      </c>
    </row>
    <row r="3" spans="1:10" ht="13.35" customHeight="1">
      <c r="A3" s="162"/>
      <c r="B3" s="975" t="s">
        <v>148</v>
      </c>
      <c r="C3" s="976" t="s">
        <v>232</v>
      </c>
      <c r="D3" s="976"/>
      <c r="E3" s="976"/>
      <c r="F3" s="976"/>
      <c r="G3" s="976" t="s">
        <v>233</v>
      </c>
      <c r="H3" s="976"/>
      <c r="I3" s="976"/>
      <c r="J3" s="976"/>
    </row>
    <row r="4" spans="1:10" ht="13.35" customHeight="1">
      <c r="A4" s="163"/>
      <c r="B4" s="975"/>
      <c r="C4" s="977" t="s">
        <v>234</v>
      </c>
      <c r="D4" s="977"/>
      <c r="E4" s="977"/>
      <c r="F4" s="164" t="s">
        <v>235</v>
      </c>
      <c r="G4" s="976"/>
      <c r="H4" s="976"/>
      <c r="I4" s="976"/>
      <c r="J4" s="976"/>
    </row>
    <row r="5" spans="1:10" ht="38.25">
      <c r="A5" s="165" t="s">
        <v>3</v>
      </c>
      <c r="B5" s="975"/>
      <c r="C5" s="166" t="s">
        <v>236</v>
      </c>
      <c r="D5" s="166" t="s">
        <v>237</v>
      </c>
      <c r="E5" s="166" t="s">
        <v>238</v>
      </c>
      <c r="F5" s="166" t="s">
        <v>235</v>
      </c>
      <c r="G5" s="166" t="s">
        <v>239</v>
      </c>
      <c r="H5" s="166" t="s">
        <v>240</v>
      </c>
      <c r="I5" s="166" t="s">
        <v>241</v>
      </c>
      <c r="J5" s="166" t="s">
        <v>242</v>
      </c>
    </row>
    <row r="6" spans="1:10">
      <c r="A6" s="44" t="s">
        <v>345</v>
      </c>
      <c r="B6" s="378" t="s">
        <v>243</v>
      </c>
      <c r="C6" t="s">
        <v>628</v>
      </c>
      <c r="D6" s="379" t="s">
        <v>116</v>
      </c>
      <c r="E6" s="379" t="s">
        <v>116</v>
      </c>
      <c r="F6" s="379" t="s">
        <v>116</v>
      </c>
      <c r="G6" s="379"/>
      <c r="H6" s="379"/>
      <c r="I6" s="379"/>
      <c r="J6" s="379"/>
    </row>
    <row r="7" spans="1:10">
      <c r="A7" s="44" t="s">
        <v>345</v>
      </c>
      <c r="B7" s="378" t="s">
        <v>244</v>
      </c>
      <c r="C7" s="379" t="s">
        <v>116</v>
      </c>
      <c r="D7" s="379" t="s">
        <v>116</v>
      </c>
      <c r="E7" s="379" t="s">
        <v>116</v>
      </c>
      <c r="F7" s="379" t="s">
        <v>116</v>
      </c>
      <c r="G7" s="379"/>
      <c r="H7" s="379"/>
      <c r="I7" s="379"/>
      <c r="J7" s="379"/>
    </row>
    <row r="8" spans="1:10">
      <c r="A8" s="44" t="s">
        <v>345</v>
      </c>
      <c r="B8" s="378" t="s">
        <v>245</v>
      </c>
      <c r="C8" s="379" t="s">
        <v>116</v>
      </c>
      <c r="D8" s="379" t="s">
        <v>116</v>
      </c>
      <c r="E8" s="379" t="s">
        <v>116</v>
      </c>
      <c r="F8" s="379" t="s">
        <v>116</v>
      </c>
      <c r="G8" s="379"/>
      <c r="H8" s="379"/>
      <c r="I8" s="379"/>
      <c r="J8" s="379"/>
    </row>
    <row r="9" spans="1:10">
      <c r="A9" s="44" t="s">
        <v>345</v>
      </c>
      <c r="B9" s="378" t="s">
        <v>246</v>
      </c>
      <c r="C9" s="379" t="s">
        <v>116</v>
      </c>
      <c r="D9" s="379" t="s">
        <v>116</v>
      </c>
      <c r="E9" s="379" t="s">
        <v>116</v>
      </c>
      <c r="F9" s="379" t="s">
        <v>116</v>
      </c>
      <c r="G9" s="379"/>
      <c r="H9" s="379"/>
      <c r="I9" s="379"/>
      <c r="J9" s="379"/>
    </row>
    <row r="10" spans="1:10">
      <c r="A10" s="44" t="s">
        <v>345</v>
      </c>
      <c r="B10" s="80" t="s">
        <v>247</v>
      </c>
      <c r="C10" s="379" t="s">
        <v>116</v>
      </c>
      <c r="D10" s="379" t="s">
        <v>116</v>
      </c>
      <c r="E10" s="379" t="s">
        <v>116</v>
      </c>
      <c r="F10" s="379" t="s">
        <v>116</v>
      </c>
      <c r="G10" s="380"/>
      <c r="H10" s="380"/>
      <c r="I10" s="380"/>
      <c r="J10" s="380"/>
    </row>
    <row r="11" spans="1:10">
      <c r="A11" s="44" t="s">
        <v>345</v>
      </c>
      <c r="B11" s="80" t="s">
        <v>248</v>
      </c>
      <c r="C11" s="379" t="s">
        <v>116</v>
      </c>
      <c r="D11" s="379" t="s">
        <v>116</v>
      </c>
      <c r="E11" s="379" t="s">
        <v>116</v>
      </c>
      <c r="F11" s="379" t="s">
        <v>116</v>
      </c>
      <c r="G11" s="380"/>
      <c r="H11" s="380"/>
      <c r="I11" s="380"/>
      <c r="J11" s="380"/>
    </row>
    <row r="12" spans="1:10">
      <c r="A12" s="44" t="s">
        <v>345</v>
      </c>
      <c r="B12" s="80" t="s">
        <v>249</v>
      </c>
      <c r="C12" s="379" t="s">
        <v>116</v>
      </c>
      <c r="D12" s="379" t="s">
        <v>116</v>
      </c>
      <c r="E12" s="379" t="s">
        <v>116</v>
      </c>
      <c r="F12" s="379" t="s">
        <v>116</v>
      </c>
      <c r="G12" s="380"/>
      <c r="H12" s="380"/>
      <c r="I12" s="380"/>
      <c r="J12" s="380"/>
    </row>
    <row r="13" spans="1:10">
      <c r="A13" s="44" t="s">
        <v>345</v>
      </c>
      <c r="B13" s="80" t="s">
        <v>250</v>
      </c>
      <c r="C13" s="379" t="s">
        <v>116</v>
      </c>
      <c r="D13" s="379" t="s">
        <v>116</v>
      </c>
      <c r="E13" s="379" t="s">
        <v>116</v>
      </c>
      <c r="F13" s="379" t="s">
        <v>116</v>
      </c>
      <c r="G13" s="380"/>
      <c r="H13" s="380"/>
      <c r="I13" s="380"/>
      <c r="J13" s="380"/>
    </row>
    <row r="14" spans="1:10">
      <c r="A14" s="44" t="s">
        <v>345</v>
      </c>
      <c r="B14" s="378" t="s">
        <v>251</v>
      </c>
      <c r="C14" s="379" t="s">
        <v>116</v>
      </c>
      <c r="D14" s="379" t="s">
        <v>116</v>
      </c>
      <c r="E14" s="379" t="s">
        <v>116</v>
      </c>
      <c r="F14" s="379" t="s">
        <v>116</v>
      </c>
      <c r="G14" s="379" t="s">
        <v>116</v>
      </c>
      <c r="H14" s="379" t="s">
        <v>116</v>
      </c>
      <c r="I14" s="379" t="s">
        <v>116</v>
      </c>
      <c r="J14" s="379" t="s">
        <v>116</v>
      </c>
    </row>
    <row r="15" spans="1:10">
      <c r="A15" s="44" t="s">
        <v>345</v>
      </c>
      <c r="B15" s="378" t="s">
        <v>252</v>
      </c>
      <c r="C15" s="379" t="s">
        <v>116</v>
      </c>
      <c r="D15" s="379" t="s">
        <v>116</v>
      </c>
      <c r="E15" s="379" t="s">
        <v>116</v>
      </c>
      <c r="F15" s="379" t="s">
        <v>116</v>
      </c>
      <c r="G15" s="379" t="s">
        <v>116</v>
      </c>
      <c r="H15" s="379" t="s">
        <v>116</v>
      </c>
      <c r="I15" s="379" t="s">
        <v>116</v>
      </c>
      <c r="J15" s="379" t="s">
        <v>116</v>
      </c>
    </row>
    <row r="16" spans="1:10">
      <c r="A16" s="44" t="s">
        <v>345</v>
      </c>
      <c r="B16" s="378" t="s">
        <v>253</v>
      </c>
      <c r="C16" s="379" t="s">
        <v>116</v>
      </c>
      <c r="D16" s="379" t="s">
        <v>116</v>
      </c>
      <c r="E16" s="379" t="s">
        <v>116</v>
      </c>
      <c r="F16" s="379" t="s">
        <v>116</v>
      </c>
      <c r="G16" s="379" t="s">
        <v>116</v>
      </c>
      <c r="H16" s="379" t="s">
        <v>116</v>
      </c>
      <c r="I16" s="379" t="s">
        <v>116</v>
      </c>
      <c r="J16" s="379" t="s">
        <v>116</v>
      </c>
    </row>
    <row r="17" spans="1:10">
      <c r="A17" s="44" t="s">
        <v>345</v>
      </c>
      <c r="B17" s="378" t="s">
        <v>254</v>
      </c>
      <c r="C17" s="379" t="s">
        <v>116</v>
      </c>
      <c r="D17" s="379" t="s">
        <v>116</v>
      </c>
      <c r="E17" s="379" t="s">
        <v>116</v>
      </c>
      <c r="F17" s="379" t="s">
        <v>116</v>
      </c>
      <c r="G17" s="379" t="s">
        <v>116</v>
      </c>
      <c r="H17" s="379" t="s">
        <v>116</v>
      </c>
      <c r="I17" s="379" t="s">
        <v>116</v>
      </c>
      <c r="J17" s="379" t="s">
        <v>116</v>
      </c>
    </row>
    <row r="18" spans="1:10">
      <c r="A18" s="44" t="s">
        <v>345</v>
      </c>
      <c r="B18" s="378" t="s">
        <v>255</v>
      </c>
      <c r="C18" s="379" t="s">
        <v>116</v>
      </c>
      <c r="D18" s="379" t="s">
        <v>116</v>
      </c>
      <c r="E18" s="379" t="s">
        <v>116</v>
      </c>
      <c r="F18" s="379" t="s">
        <v>116</v>
      </c>
      <c r="G18" s="379"/>
      <c r="H18" s="379"/>
      <c r="I18" s="379"/>
      <c r="J18" s="379"/>
    </row>
    <row r="19" spans="1:10">
      <c r="A19" s="44" t="s">
        <v>345</v>
      </c>
      <c r="B19" s="381" t="s">
        <v>256</v>
      </c>
      <c r="C19" s="379" t="s">
        <v>116</v>
      </c>
      <c r="D19" s="379" t="s">
        <v>116</v>
      </c>
      <c r="E19" s="379" t="s">
        <v>116</v>
      </c>
      <c r="F19" s="379" t="s">
        <v>116</v>
      </c>
      <c r="G19" s="379"/>
      <c r="H19" s="379"/>
      <c r="I19" s="379"/>
      <c r="J19" s="379"/>
    </row>
    <row r="20" spans="1:10">
      <c r="A20" s="44" t="s">
        <v>345</v>
      </c>
      <c r="B20" s="381" t="s">
        <v>257</v>
      </c>
      <c r="C20" s="379" t="s">
        <v>116</v>
      </c>
      <c r="D20" s="379" t="s">
        <v>116</v>
      </c>
      <c r="E20" s="379" t="s">
        <v>116</v>
      </c>
      <c r="F20" s="379" t="s">
        <v>116</v>
      </c>
      <c r="G20" s="379"/>
      <c r="H20" s="379"/>
      <c r="I20" s="379"/>
      <c r="J20" s="379"/>
    </row>
    <row r="21" spans="1:10">
      <c r="A21" s="142" t="s">
        <v>317</v>
      </c>
    </row>
    <row r="22" spans="1:10">
      <c r="A22" s="87" t="s">
        <v>258</v>
      </c>
    </row>
    <row r="23" spans="1:10">
      <c r="A23" s="87" t="s">
        <v>259</v>
      </c>
      <c r="B23"/>
      <c r="C23"/>
      <c r="D23"/>
      <c r="E23"/>
      <c r="F23"/>
      <c r="G23"/>
      <c r="H23"/>
      <c r="I23"/>
      <c r="J23"/>
    </row>
    <row r="24" spans="1:10">
      <c r="A24" s="87" t="s">
        <v>260</v>
      </c>
    </row>
    <row r="25" spans="1:10">
      <c r="A25" s="142" t="s">
        <v>322</v>
      </c>
    </row>
    <row r="26" spans="1:10">
      <c r="A26" s="87" t="s">
        <v>261</v>
      </c>
    </row>
    <row r="27" spans="1:10">
      <c r="A27" s="87" t="s">
        <v>262</v>
      </c>
    </row>
    <row r="28" spans="1:10">
      <c r="A28" s="87" t="s">
        <v>263</v>
      </c>
    </row>
    <row r="29" spans="1:10">
      <c r="A29" s="142" t="s">
        <v>323</v>
      </c>
    </row>
    <row r="30" spans="1:10">
      <c r="A30" s="142" t="s">
        <v>324</v>
      </c>
    </row>
    <row r="31" spans="1:10">
      <c r="A31" s="142" t="s">
        <v>318</v>
      </c>
    </row>
    <row r="32" spans="1:10">
      <c r="A32" s="142" t="s">
        <v>319</v>
      </c>
    </row>
    <row r="33" spans="1:1">
      <c r="A33" s="87" t="s">
        <v>264</v>
      </c>
    </row>
    <row r="34" spans="1:1">
      <c r="A34" s="142" t="s">
        <v>320</v>
      </c>
    </row>
    <row r="35" spans="1:1">
      <c r="A35" s="142" t="s">
        <v>321</v>
      </c>
    </row>
  </sheetData>
  <mergeCells count="4">
    <mergeCell ref="B3:B5"/>
    <mergeCell ref="C3:F3"/>
    <mergeCell ref="G3:J4"/>
    <mergeCell ref="C4:E4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K16"/>
  <sheetViews>
    <sheetView view="pageBreakPreview" zoomScale="85" zoomScaleSheetLayoutView="100" workbookViewId="0">
      <selection activeCell="L3" sqref="L3"/>
    </sheetView>
  </sheetViews>
  <sheetFormatPr defaultColWidth="11.42578125" defaultRowHeight="12.75"/>
  <cols>
    <col min="1" max="1" width="8.28515625" style="1" customWidth="1"/>
    <col min="2" max="2" width="53.85546875" style="1" customWidth="1"/>
    <col min="3" max="3" width="11.7109375" style="1" customWidth="1"/>
    <col min="4" max="4" width="18.42578125" style="1" customWidth="1"/>
    <col min="5" max="6" width="11.5703125" style="1" customWidth="1"/>
    <col min="7" max="7" width="13.7109375" style="1" customWidth="1"/>
    <col min="8" max="8" width="18.28515625" style="1" customWidth="1"/>
    <col min="9" max="9" width="11.42578125" style="1" customWidth="1"/>
    <col min="10" max="10" width="12.85546875" style="1" customWidth="1"/>
    <col min="11" max="11" width="16.7109375" style="1" customWidth="1"/>
  </cols>
  <sheetData>
    <row r="1" spans="1:11" ht="20.45" customHeight="1">
      <c r="A1" s="29" t="s">
        <v>265</v>
      </c>
      <c r="B1" s="29"/>
      <c r="C1" s="29"/>
      <c r="D1" s="29"/>
      <c r="E1" s="29"/>
      <c r="F1" s="29"/>
      <c r="G1"/>
      <c r="H1"/>
      <c r="I1" s="30"/>
      <c r="J1" s="31" t="s">
        <v>1</v>
      </c>
      <c r="K1" s="2" t="s">
        <v>542</v>
      </c>
    </row>
    <row r="2" spans="1:11" ht="20.45" customHeight="1">
      <c r="A2" s="32"/>
      <c r="B2" s="32"/>
      <c r="C2" s="32"/>
      <c r="D2" s="32"/>
      <c r="E2" s="32"/>
      <c r="F2" s="32"/>
      <c r="G2"/>
      <c r="H2"/>
      <c r="I2" s="141"/>
      <c r="J2" s="31" t="s">
        <v>42</v>
      </c>
      <c r="K2" s="2" t="s">
        <v>691</v>
      </c>
    </row>
    <row r="3" spans="1:11" ht="63.75">
      <c r="A3" s="35" t="s">
        <v>3</v>
      </c>
      <c r="B3" s="167" t="s">
        <v>266</v>
      </c>
      <c r="C3" s="88" t="s">
        <v>45</v>
      </c>
      <c r="D3" s="88" t="s">
        <v>267</v>
      </c>
      <c r="E3" s="35" t="s">
        <v>268</v>
      </c>
      <c r="F3" s="88" t="s">
        <v>48</v>
      </c>
      <c r="G3" s="88" t="s">
        <v>269</v>
      </c>
      <c r="H3" s="88" t="s">
        <v>270</v>
      </c>
      <c r="I3" s="35" t="s">
        <v>271</v>
      </c>
      <c r="J3" s="35" t="s">
        <v>272</v>
      </c>
      <c r="K3" s="4" t="s">
        <v>273</v>
      </c>
    </row>
    <row r="4" spans="1:11" ht="13.15" customHeight="1">
      <c r="A4" s="382" t="s">
        <v>345</v>
      </c>
      <c r="B4" s="383" t="s">
        <v>629</v>
      </c>
      <c r="C4" s="384">
        <v>2009</v>
      </c>
      <c r="D4" s="384">
        <v>6</v>
      </c>
      <c r="E4" s="431">
        <v>6</v>
      </c>
      <c r="F4" s="432">
        <v>6</v>
      </c>
      <c r="G4" s="385">
        <f>F4/E4*100</f>
        <v>100</v>
      </c>
      <c r="H4" s="386" t="s">
        <v>630</v>
      </c>
      <c r="I4" s="80">
        <v>2</v>
      </c>
      <c r="J4" s="459">
        <f>I4/F4</f>
        <v>0.33333333333333331</v>
      </c>
      <c r="K4" s="459">
        <f>33/100</f>
        <v>0.33</v>
      </c>
    </row>
    <row r="5" spans="1:11" ht="13.15" customHeight="1">
      <c r="A5" s="382"/>
      <c r="B5" s="387"/>
      <c r="C5" s="370"/>
      <c r="D5" s="370"/>
      <c r="E5" s="371"/>
      <c r="F5" s="388"/>
      <c r="G5" s="389"/>
      <c r="H5" s="372"/>
      <c r="I5" s="46"/>
      <c r="J5" s="437"/>
      <c r="K5" s="437"/>
    </row>
    <row r="6" spans="1:11" ht="13.15" customHeight="1">
      <c r="A6" s="382"/>
      <c r="B6" s="387"/>
      <c r="C6" s="390"/>
      <c r="D6" s="370"/>
      <c r="E6" s="371"/>
      <c r="F6" s="371"/>
      <c r="G6" s="389"/>
      <c r="H6" s="372"/>
      <c r="I6" s="46"/>
      <c r="J6" s="437"/>
      <c r="K6" s="437"/>
    </row>
    <row r="7" spans="1:11" ht="13.15" customHeight="1">
      <c r="A7" s="382"/>
      <c r="B7" s="391"/>
      <c r="C7" s="370"/>
      <c r="D7" s="370"/>
      <c r="E7" s="371"/>
      <c r="F7" s="371"/>
      <c r="G7" s="389"/>
      <c r="H7" s="372"/>
      <c r="I7" s="46"/>
      <c r="J7" s="437"/>
      <c r="K7" s="437"/>
    </row>
    <row r="8" spans="1:11" ht="13.15" customHeight="1">
      <c r="A8" s="382"/>
      <c r="C8" s="390"/>
      <c r="D8" s="370"/>
      <c r="E8" s="371"/>
      <c r="F8" s="388"/>
      <c r="G8" s="389"/>
      <c r="H8" s="372"/>
      <c r="I8" s="46"/>
      <c r="J8" s="437"/>
      <c r="K8" s="437"/>
    </row>
    <row r="9" spans="1:11" ht="13.15" customHeight="1">
      <c r="A9" s="382"/>
      <c r="B9" s="387"/>
      <c r="C9" s="370"/>
      <c r="D9" s="370"/>
      <c r="E9" s="371"/>
      <c r="F9" s="371"/>
      <c r="G9" s="389"/>
      <c r="H9" s="372"/>
      <c r="I9" s="46"/>
      <c r="J9" s="437"/>
      <c r="K9" s="437"/>
    </row>
    <row r="10" spans="1:11">
      <c r="A10" s="20"/>
      <c r="B10" s="392"/>
      <c r="C10" s="392"/>
      <c r="D10" s="393"/>
      <c r="E10" s="393"/>
      <c r="F10" s="393"/>
      <c r="G10" s="394"/>
      <c r="H10" s="395"/>
      <c r="I10" s="46"/>
      <c r="J10" s="46"/>
      <c r="K10" s="437"/>
    </row>
    <row r="11" spans="1:11">
      <c r="A11" s="20"/>
      <c r="B11" s="392"/>
      <c r="C11" s="392"/>
      <c r="D11" s="393"/>
      <c r="E11" s="393"/>
      <c r="F11" s="393"/>
      <c r="G11" s="394"/>
      <c r="H11" s="395"/>
      <c r="I11" s="46"/>
      <c r="J11" s="46"/>
      <c r="K11" s="437"/>
    </row>
    <row r="12" spans="1:11">
      <c r="A12" s="20"/>
      <c r="B12" s="392"/>
      <c r="C12" s="392"/>
      <c r="D12" s="393"/>
      <c r="E12" s="393"/>
      <c r="F12" s="393"/>
      <c r="G12" s="394"/>
      <c r="H12" s="395"/>
      <c r="I12" s="46"/>
      <c r="J12" s="46"/>
      <c r="K12" s="437"/>
    </row>
    <row r="13" spans="1:11">
      <c r="A13" s="20"/>
      <c r="B13" s="392"/>
      <c r="C13" s="392"/>
      <c r="D13" s="393"/>
      <c r="E13" s="393"/>
      <c r="F13" s="393"/>
      <c r="G13" s="394"/>
      <c r="H13" s="395"/>
      <c r="I13" s="46"/>
      <c r="J13" s="46"/>
      <c r="K13" s="437"/>
    </row>
    <row r="14" spans="1:11">
      <c r="A14" s="168"/>
      <c r="B14" s="373"/>
      <c r="C14" s="373"/>
      <c r="D14" s="396"/>
      <c r="E14" s="396"/>
      <c r="F14" s="396"/>
      <c r="G14" s="397"/>
      <c r="H14" s="398"/>
      <c r="I14" s="438"/>
      <c r="J14" s="438"/>
      <c r="K14" s="460"/>
    </row>
    <row r="15" spans="1:11">
      <c r="A15" s="399" t="s">
        <v>56</v>
      </c>
      <c r="B15" s="400"/>
      <c r="C15" s="399"/>
      <c r="D15" s="399"/>
      <c r="E15" s="399"/>
      <c r="F15" s="399"/>
      <c r="G15" s="399"/>
      <c r="H15" s="399"/>
      <c r="I15" s="450"/>
      <c r="J15" s="450"/>
      <c r="K15" s="450"/>
    </row>
    <row r="16" spans="1:11">
      <c r="A16" s="38" t="s">
        <v>274</v>
      </c>
      <c r="B16" s="30"/>
      <c r="C16" s="38"/>
      <c r="D16" s="38"/>
      <c r="E16" s="38"/>
      <c r="F16" s="38"/>
      <c r="G16" s="38"/>
      <c r="H16" s="38"/>
      <c r="I16" s="30"/>
      <c r="J16" s="30"/>
      <c r="K16" s="30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6"/>
  <sheetViews>
    <sheetView zoomScale="75" zoomScaleSheetLayoutView="100" workbookViewId="0">
      <selection activeCell="C24" sqref="C24"/>
    </sheetView>
  </sheetViews>
  <sheetFormatPr defaultColWidth="5.7109375" defaultRowHeight="19.899999999999999" customHeight="1"/>
  <cols>
    <col min="1" max="1" width="9" style="1" customWidth="1"/>
    <col min="2" max="2" width="38.28515625" style="8" customWidth="1"/>
    <col min="3" max="3" width="43.7109375" style="9" customWidth="1"/>
    <col min="4" max="4" width="11.140625" style="9" customWidth="1"/>
    <col min="5" max="9" width="14" style="9" customWidth="1"/>
    <col min="10" max="237" width="5.7109375" style="10" customWidth="1"/>
    <col min="238" max="16384" width="5.7109375" style="1"/>
  </cols>
  <sheetData>
    <row r="1" spans="1:237" ht="20.100000000000001" customHeight="1">
      <c r="A1" s="11" t="s">
        <v>14</v>
      </c>
      <c r="B1" s="12"/>
      <c r="C1" s="13"/>
      <c r="D1" s="13"/>
      <c r="E1" s="13"/>
      <c r="F1" s="13"/>
      <c r="G1" s="14"/>
      <c r="H1" s="15" t="s">
        <v>1</v>
      </c>
      <c r="I1" s="2" t="s">
        <v>542</v>
      </c>
      <c r="IB1" s="1"/>
      <c r="IC1" s="1"/>
    </row>
    <row r="2" spans="1:237" ht="20.100000000000001" customHeight="1">
      <c r="A2" s="16"/>
      <c r="B2" s="17"/>
      <c r="C2" s="17"/>
      <c r="D2" s="17"/>
      <c r="E2" s="17"/>
      <c r="F2" s="17"/>
      <c r="G2" s="18"/>
      <c r="H2" s="443" t="s">
        <v>15</v>
      </c>
      <c r="I2" s="2" t="s">
        <v>691</v>
      </c>
      <c r="IB2" s="1"/>
      <c r="IC2" s="1"/>
    </row>
    <row r="3" spans="1:237" ht="25.15" customHeight="1">
      <c r="A3" s="911" t="s">
        <v>3</v>
      </c>
      <c r="B3" s="911" t="s">
        <v>16</v>
      </c>
      <c r="C3" s="912" t="s">
        <v>17</v>
      </c>
      <c r="D3" s="909" t="s">
        <v>18</v>
      </c>
      <c r="E3" s="909"/>
      <c r="F3" s="909"/>
      <c r="G3" s="909"/>
      <c r="H3" s="909"/>
      <c r="I3" s="909"/>
      <c r="HX3" s="1"/>
      <c r="HY3" s="1"/>
      <c r="HZ3" s="1"/>
      <c r="IA3" s="1"/>
      <c r="IB3" s="1"/>
      <c r="IC3" s="1"/>
    </row>
    <row r="4" spans="1:237" ht="40.15" customHeight="1">
      <c r="A4" s="911"/>
      <c r="B4" s="911"/>
      <c r="C4" s="912"/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HX4" s="1"/>
      <c r="HY4" s="1"/>
      <c r="HZ4" s="1"/>
      <c r="IA4" s="1"/>
      <c r="IB4" s="1"/>
      <c r="IC4" s="1"/>
    </row>
    <row r="5" spans="1:237" ht="19.899999999999999" customHeight="1">
      <c r="A5" s="20"/>
      <c r="B5" s="21" t="s">
        <v>25</v>
      </c>
      <c r="C5" s="22" t="s">
        <v>26</v>
      </c>
      <c r="D5" s="326" t="s">
        <v>117</v>
      </c>
      <c r="E5" s="326" t="s">
        <v>117</v>
      </c>
      <c r="F5" s="326" t="s">
        <v>117</v>
      </c>
      <c r="G5" s="326"/>
      <c r="H5" s="24"/>
      <c r="I5" s="24"/>
      <c r="HX5" s="1"/>
      <c r="HY5" s="1"/>
      <c r="HZ5" s="1"/>
      <c r="IA5" s="1"/>
      <c r="IB5" s="1"/>
      <c r="IC5" s="1"/>
    </row>
    <row r="6" spans="1:237" s="26" customFormat="1" ht="19.899999999999999" customHeight="1">
      <c r="A6" s="25"/>
      <c r="B6" s="21" t="s">
        <v>27</v>
      </c>
      <c r="C6" s="22" t="s">
        <v>28</v>
      </c>
      <c r="D6" s="326" t="s">
        <v>117</v>
      </c>
      <c r="E6" s="326" t="s">
        <v>116</v>
      </c>
      <c r="F6" s="326" t="s">
        <v>116</v>
      </c>
      <c r="G6" s="326" t="s">
        <v>116</v>
      </c>
      <c r="H6" s="326" t="s">
        <v>116</v>
      </c>
      <c r="I6" s="326" t="s">
        <v>116</v>
      </c>
    </row>
    <row r="7" spans="1:237" s="26" customFormat="1" ht="19.899999999999999" customHeight="1">
      <c r="A7" s="25"/>
      <c r="B7" s="21" t="s">
        <v>29</v>
      </c>
      <c r="C7" s="22" t="s">
        <v>30</v>
      </c>
      <c r="D7" s="326" t="s">
        <v>117</v>
      </c>
      <c r="E7" s="326" t="s">
        <v>116</v>
      </c>
      <c r="F7" s="326" t="s">
        <v>116</v>
      </c>
      <c r="G7" s="326" t="s">
        <v>117</v>
      </c>
      <c r="H7" s="326" t="s">
        <v>116</v>
      </c>
      <c r="I7" s="326" t="s">
        <v>116</v>
      </c>
    </row>
    <row r="8" spans="1:237" ht="19.899999999999999" customHeight="1">
      <c r="A8" s="20"/>
      <c r="B8" s="21" t="s">
        <v>31</v>
      </c>
      <c r="C8" s="22" t="s">
        <v>32</v>
      </c>
      <c r="D8" s="326" t="s">
        <v>116</v>
      </c>
      <c r="E8" s="326" t="s">
        <v>116</v>
      </c>
      <c r="F8" s="326" t="s">
        <v>116</v>
      </c>
      <c r="G8" s="326" t="s">
        <v>116</v>
      </c>
      <c r="H8" s="326" t="s">
        <v>116</v>
      </c>
      <c r="I8" s="326" t="s">
        <v>116</v>
      </c>
      <c r="HX8" s="1"/>
      <c r="HY8" s="1"/>
      <c r="HZ8" s="1"/>
      <c r="IA8" s="1"/>
      <c r="IB8" s="1"/>
      <c r="IC8" s="1"/>
    </row>
    <row r="9" spans="1:237" ht="19.899999999999999" customHeight="1">
      <c r="A9" s="20"/>
      <c r="B9" s="910" t="s">
        <v>33</v>
      </c>
      <c r="C9" s="22" t="s">
        <v>34</v>
      </c>
      <c r="D9" s="326" t="s">
        <v>116</v>
      </c>
      <c r="E9" s="326" t="s">
        <v>117</v>
      </c>
      <c r="F9" s="326" t="s">
        <v>116</v>
      </c>
      <c r="G9" s="326" t="s">
        <v>116</v>
      </c>
      <c r="H9" s="326" t="s">
        <v>116</v>
      </c>
      <c r="I9" s="326" t="s">
        <v>116</v>
      </c>
      <c r="HX9" s="1"/>
      <c r="HY9" s="1"/>
      <c r="HZ9" s="1"/>
      <c r="IA9" s="1"/>
      <c r="IB9" s="1"/>
      <c r="IC9" s="1"/>
    </row>
    <row r="10" spans="1:237" ht="19.899999999999999" customHeight="1">
      <c r="A10" s="20"/>
      <c r="B10" s="910"/>
      <c r="C10" s="22" t="s">
        <v>35</v>
      </c>
      <c r="D10" s="326" t="s">
        <v>116</v>
      </c>
      <c r="E10" s="326" t="s">
        <v>117</v>
      </c>
      <c r="F10" s="326" t="s">
        <v>116</v>
      </c>
      <c r="G10" s="326" t="s">
        <v>116</v>
      </c>
      <c r="H10" s="326" t="s">
        <v>116</v>
      </c>
      <c r="I10" s="326" t="s">
        <v>116</v>
      </c>
      <c r="HX10" s="1"/>
      <c r="HY10" s="1"/>
      <c r="HZ10" s="1"/>
      <c r="IA10" s="1"/>
      <c r="IB10" s="1"/>
      <c r="IC10" s="1"/>
    </row>
    <row r="11" spans="1:237" ht="19.899999999999999" customHeight="1">
      <c r="A11" s="20"/>
      <c r="B11" s="910"/>
      <c r="C11" s="22" t="s">
        <v>36</v>
      </c>
      <c r="D11" s="326" t="s">
        <v>116</v>
      </c>
      <c r="E11" s="326" t="s">
        <v>116</v>
      </c>
      <c r="F11" s="326" t="s">
        <v>116</v>
      </c>
      <c r="G11" s="326" t="s">
        <v>116</v>
      </c>
      <c r="H11" s="326" t="s">
        <v>116</v>
      </c>
      <c r="I11" s="326" t="s">
        <v>116</v>
      </c>
      <c r="HX11" s="1"/>
      <c r="HY11" s="1"/>
      <c r="HZ11" s="1"/>
      <c r="IA11" s="1"/>
      <c r="IB11" s="1"/>
      <c r="IC11" s="1"/>
    </row>
    <row r="12" spans="1:237" ht="19.899999999999999" customHeight="1">
      <c r="A12" s="20"/>
      <c r="B12" s="910"/>
      <c r="C12" s="22" t="s">
        <v>37</v>
      </c>
      <c r="D12" s="326" t="s">
        <v>116</v>
      </c>
      <c r="E12" s="326" t="s">
        <v>116</v>
      </c>
      <c r="F12" s="326" t="s">
        <v>116</v>
      </c>
      <c r="G12" s="326" t="s">
        <v>116</v>
      </c>
      <c r="H12" s="326" t="s">
        <v>116</v>
      </c>
      <c r="I12" s="326" t="s">
        <v>116</v>
      </c>
      <c r="HX12" s="1"/>
      <c r="HY12" s="1"/>
      <c r="HZ12" s="1"/>
      <c r="IA12" s="1"/>
      <c r="IB12" s="1"/>
      <c r="IC12" s="1"/>
    </row>
    <row r="13" spans="1:237" ht="19.899999999999999" customHeight="1">
      <c r="A13" s="20"/>
      <c r="B13" s="910"/>
      <c r="C13" s="22" t="s">
        <v>38</v>
      </c>
      <c r="D13" s="326" t="s">
        <v>116</v>
      </c>
      <c r="E13" s="326" t="s">
        <v>117</v>
      </c>
      <c r="F13" s="326" t="s">
        <v>116</v>
      </c>
      <c r="G13" s="326" t="s">
        <v>116</v>
      </c>
      <c r="H13" s="326" t="s">
        <v>116</v>
      </c>
      <c r="I13" s="326" t="s">
        <v>116</v>
      </c>
      <c r="HX13" s="1"/>
      <c r="HY13" s="1"/>
      <c r="HZ13" s="1"/>
      <c r="IA13" s="1"/>
      <c r="IB13" s="1"/>
      <c r="IC13" s="1"/>
    </row>
    <row r="14" spans="1:237" ht="19.899999999999999" customHeight="1">
      <c r="A14" s="27" t="s">
        <v>39</v>
      </c>
      <c r="B14"/>
      <c r="C14"/>
      <c r="D14"/>
      <c r="E14"/>
      <c r="F14"/>
      <c r="G14"/>
      <c r="H14"/>
      <c r="I14"/>
      <c r="HX14" s="1"/>
      <c r="HY14" s="1"/>
      <c r="HZ14" s="1"/>
      <c r="IA14" s="1"/>
      <c r="IB14" s="1"/>
      <c r="IC14" s="1"/>
    </row>
    <row r="15" spans="1:237" ht="19.899999999999999" customHeight="1">
      <c r="A15" s="28" t="s">
        <v>40</v>
      </c>
      <c r="B15"/>
      <c r="C15" s="28"/>
      <c r="D15" s="28"/>
      <c r="E15" s="28"/>
      <c r="F15" s="28"/>
      <c r="G15" s="28"/>
      <c r="H15" s="28"/>
      <c r="I15" s="28"/>
      <c r="HX15" s="1"/>
      <c r="HY15" s="1"/>
      <c r="HZ15" s="1"/>
      <c r="IA15" s="1"/>
      <c r="IB15" s="1"/>
      <c r="IC15" s="1"/>
    </row>
    <row r="16" spans="1:237" ht="19.899999999999999" customHeight="1">
      <c r="B16"/>
      <c r="C16" s="28"/>
      <c r="D16" s="28"/>
      <c r="E16" s="28"/>
      <c r="F16" s="28"/>
      <c r="G16" s="28"/>
      <c r="H16" s="28"/>
      <c r="I16" s="28"/>
    </row>
  </sheetData>
  <mergeCells count="5">
    <mergeCell ref="D3:I3"/>
    <mergeCell ref="B9:B13"/>
    <mergeCell ref="A3:A4"/>
    <mergeCell ref="B3:B4"/>
    <mergeCell ref="C3:C4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49" orientation="portrait" useFirstPageNumber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26"/>
  <sheetViews>
    <sheetView view="pageBreakPreview" zoomScale="85" zoomScaleSheetLayoutView="100" workbookViewId="0">
      <selection activeCell="J9" sqref="J9"/>
    </sheetView>
  </sheetViews>
  <sheetFormatPr defaultColWidth="11.5703125" defaultRowHeight="12.75"/>
  <cols>
    <col min="1" max="1" width="7.85546875" style="1" customWidth="1"/>
    <col min="2" max="2" width="19.42578125" style="1" customWidth="1"/>
    <col min="3" max="3" width="12.5703125" style="1" customWidth="1"/>
    <col min="4" max="4" width="17.85546875" style="1" customWidth="1"/>
    <col min="5" max="6" width="19.85546875" style="1" customWidth="1"/>
    <col min="7" max="7" width="17.85546875" style="1" customWidth="1"/>
    <col min="8" max="8" width="21.28515625" style="1" customWidth="1"/>
    <col min="9" max="9" width="29.28515625" style="1" customWidth="1"/>
  </cols>
  <sheetData>
    <row r="1" spans="1:9" ht="18.600000000000001" customHeight="1" thickBot="1">
      <c r="A1" s="47" t="s">
        <v>275</v>
      </c>
      <c r="B1" s="47"/>
      <c r="C1" s="47"/>
      <c r="D1" s="47"/>
      <c r="E1" s="47"/>
      <c r="F1" s="47"/>
      <c r="G1" s="47"/>
      <c r="H1" s="139" t="s">
        <v>71</v>
      </c>
      <c r="I1" s="2" t="s">
        <v>542</v>
      </c>
    </row>
    <row r="2" spans="1:9" ht="19.899999999999999" customHeight="1" thickBot="1">
      <c r="A2" s="48"/>
      <c r="B2" s="48"/>
      <c r="C2" s="48"/>
      <c r="D2" s="48"/>
      <c r="E2" s="48"/>
      <c r="F2" s="48"/>
      <c r="G2" s="48"/>
      <c r="H2" s="139" t="s">
        <v>15</v>
      </c>
      <c r="I2" s="2" t="s">
        <v>691</v>
      </c>
    </row>
    <row r="3" spans="1:9" ht="42.6" customHeight="1" thickBot="1">
      <c r="A3" s="49" t="s">
        <v>3</v>
      </c>
      <c r="B3" s="49" t="s">
        <v>276</v>
      </c>
      <c r="C3" s="49" t="s">
        <v>45</v>
      </c>
      <c r="D3" s="49" t="s">
        <v>74</v>
      </c>
      <c r="E3" s="49" t="s">
        <v>329</v>
      </c>
      <c r="F3" s="49" t="s">
        <v>335</v>
      </c>
      <c r="G3" s="49" t="s">
        <v>341</v>
      </c>
      <c r="H3" s="49" t="s">
        <v>327</v>
      </c>
      <c r="I3" s="49" t="s">
        <v>342</v>
      </c>
    </row>
    <row r="4" spans="1:9" ht="25.15" customHeight="1">
      <c r="A4" s="401" t="s">
        <v>345</v>
      </c>
      <c r="B4" s="402" t="s">
        <v>277</v>
      </c>
      <c r="C4" s="403" t="s">
        <v>518</v>
      </c>
      <c r="D4" s="403" t="s">
        <v>81</v>
      </c>
      <c r="E4" s="404" t="s">
        <v>631</v>
      </c>
      <c r="F4" s="197" t="s">
        <v>326</v>
      </c>
      <c r="G4" s="404" t="s">
        <v>343</v>
      </c>
      <c r="H4" s="461">
        <v>0.33</v>
      </c>
      <c r="I4" s="404" t="s">
        <v>629</v>
      </c>
    </row>
    <row r="5" spans="1:9" ht="35.450000000000003" customHeight="1">
      <c r="A5" s="401" t="s">
        <v>345</v>
      </c>
      <c r="B5" s="402" t="s">
        <v>632</v>
      </c>
      <c r="C5" s="403" t="s">
        <v>518</v>
      </c>
      <c r="D5" s="403" t="s">
        <v>81</v>
      </c>
      <c r="E5" s="404" t="s">
        <v>631</v>
      </c>
      <c r="F5" s="197" t="s">
        <v>326</v>
      </c>
      <c r="G5" s="404" t="s">
        <v>343</v>
      </c>
      <c r="H5" s="461">
        <v>0.33333333333333331</v>
      </c>
      <c r="I5" s="404" t="s">
        <v>629</v>
      </c>
    </row>
    <row r="6" spans="1:9" ht="30" customHeight="1">
      <c r="A6" s="401" t="s">
        <v>345</v>
      </c>
      <c r="B6" s="402" t="s">
        <v>80</v>
      </c>
      <c r="C6" s="403" t="s">
        <v>518</v>
      </c>
      <c r="D6" s="403" t="s">
        <v>81</v>
      </c>
      <c r="E6" s="404" t="s">
        <v>631</v>
      </c>
      <c r="F6" s="197" t="s">
        <v>326</v>
      </c>
      <c r="G6" s="404" t="s">
        <v>343</v>
      </c>
      <c r="H6" s="461">
        <v>0.33333333333333331</v>
      </c>
      <c r="I6" s="404" t="s">
        <v>629</v>
      </c>
    </row>
    <row r="7" spans="1:9" ht="30.6" customHeight="1">
      <c r="A7" s="401" t="s">
        <v>345</v>
      </c>
      <c r="B7" s="405" t="s">
        <v>633</v>
      </c>
      <c r="C7" s="403" t="s">
        <v>518</v>
      </c>
      <c r="D7" s="403" t="s">
        <v>81</v>
      </c>
      <c r="E7" s="404" t="s">
        <v>631</v>
      </c>
      <c r="F7" s="197" t="s">
        <v>326</v>
      </c>
      <c r="G7" s="404" t="s">
        <v>343</v>
      </c>
      <c r="H7" s="461">
        <v>0.33333333333333331</v>
      </c>
      <c r="I7" s="404" t="s">
        <v>629</v>
      </c>
    </row>
    <row r="8" spans="1:9" ht="25.5">
      <c r="A8" s="401" t="s">
        <v>345</v>
      </c>
      <c r="B8" s="406" t="s">
        <v>278</v>
      </c>
      <c r="C8" s="403" t="s">
        <v>518</v>
      </c>
      <c r="D8" s="403" t="s">
        <v>81</v>
      </c>
      <c r="E8" s="404" t="s">
        <v>631</v>
      </c>
      <c r="F8" s="197" t="s">
        <v>326</v>
      </c>
      <c r="G8" s="404" t="s">
        <v>343</v>
      </c>
      <c r="H8" s="461">
        <v>0.33333333333333331</v>
      </c>
      <c r="I8" s="404" t="s">
        <v>629</v>
      </c>
    </row>
    <row r="9" spans="1:9" ht="25.5">
      <c r="A9" s="401" t="s">
        <v>345</v>
      </c>
      <c r="B9" s="404" t="s">
        <v>634</v>
      </c>
      <c r="C9" s="403" t="s">
        <v>518</v>
      </c>
      <c r="D9" s="403" t="s">
        <v>81</v>
      </c>
      <c r="E9" s="404" t="s">
        <v>631</v>
      </c>
      <c r="F9" s="197" t="s">
        <v>326</v>
      </c>
      <c r="G9" s="404" t="s">
        <v>343</v>
      </c>
      <c r="H9" s="461">
        <v>0.33333333333333331</v>
      </c>
      <c r="I9" s="404" t="s">
        <v>629</v>
      </c>
    </row>
    <row r="10" spans="1:9" ht="25.5">
      <c r="A10" s="401" t="s">
        <v>345</v>
      </c>
      <c r="B10" s="404" t="s">
        <v>635</v>
      </c>
      <c r="C10" s="403" t="s">
        <v>518</v>
      </c>
      <c r="D10" s="403" t="s">
        <v>81</v>
      </c>
      <c r="E10" s="404" t="s">
        <v>631</v>
      </c>
      <c r="F10" s="197" t="s">
        <v>326</v>
      </c>
      <c r="G10" s="404" t="s">
        <v>343</v>
      </c>
      <c r="H10" s="461">
        <v>0.33333333333333331</v>
      </c>
      <c r="I10" s="404" t="s">
        <v>629</v>
      </c>
    </row>
    <row r="11" spans="1:9" ht="25.5">
      <c r="A11" s="401" t="s">
        <v>345</v>
      </c>
      <c r="B11" s="402" t="s">
        <v>291</v>
      </c>
      <c r="C11" s="403" t="s">
        <v>518</v>
      </c>
      <c r="D11" s="403" t="s">
        <v>81</v>
      </c>
      <c r="E11" s="404" t="s">
        <v>631</v>
      </c>
      <c r="F11" s="197" t="s">
        <v>326</v>
      </c>
      <c r="G11" s="404" t="s">
        <v>343</v>
      </c>
      <c r="H11" s="461">
        <v>0.33333333333333331</v>
      </c>
      <c r="I11" s="404" t="s">
        <v>629</v>
      </c>
    </row>
    <row r="12" spans="1:9" ht="25.5">
      <c r="A12" s="401" t="s">
        <v>345</v>
      </c>
      <c r="B12" s="402" t="s">
        <v>636</v>
      </c>
      <c r="C12" s="403" t="s">
        <v>518</v>
      </c>
      <c r="D12" s="403" t="s">
        <v>81</v>
      </c>
      <c r="E12" s="404" t="s">
        <v>631</v>
      </c>
      <c r="F12" s="197" t="s">
        <v>326</v>
      </c>
      <c r="G12" s="404" t="s">
        <v>343</v>
      </c>
      <c r="H12" s="461">
        <v>0.33333333333333331</v>
      </c>
      <c r="I12" s="404" t="s">
        <v>629</v>
      </c>
    </row>
    <row r="13" spans="1:9" ht="38.25">
      <c r="A13" s="401" t="s">
        <v>345</v>
      </c>
      <c r="B13" s="404" t="s">
        <v>637</v>
      </c>
      <c r="C13" s="403" t="s">
        <v>518</v>
      </c>
      <c r="D13" s="403" t="s">
        <v>81</v>
      </c>
      <c r="E13" s="404" t="s">
        <v>631</v>
      </c>
      <c r="F13" s="197" t="s">
        <v>326</v>
      </c>
      <c r="G13" s="404" t="s">
        <v>343</v>
      </c>
      <c r="H13" s="461">
        <v>0.33333333333333331</v>
      </c>
      <c r="I13" s="404" t="s">
        <v>629</v>
      </c>
    </row>
    <row r="14" spans="1:9" ht="25.5">
      <c r="A14" s="401" t="s">
        <v>345</v>
      </c>
      <c r="B14" s="402" t="s">
        <v>638</v>
      </c>
      <c r="C14" s="403" t="s">
        <v>518</v>
      </c>
      <c r="D14" s="403" t="s">
        <v>81</v>
      </c>
      <c r="E14" s="404" t="s">
        <v>631</v>
      </c>
      <c r="F14" s="197" t="s">
        <v>326</v>
      </c>
      <c r="G14" s="404" t="s">
        <v>343</v>
      </c>
      <c r="H14" s="461">
        <v>0.33333333333333331</v>
      </c>
      <c r="I14" s="404" t="s">
        <v>629</v>
      </c>
    </row>
    <row r="15" spans="1:9" ht="25.5">
      <c r="A15" s="401" t="s">
        <v>345</v>
      </c>
      <c r="B15" s="402" t="s">
        <v>639</v>
      </c>
      <c r="C15" s="403" t="s">
        <v>518</v>
      </c>
      <c r="D15" s="403" t="s">
        <v>81</v>
      </c>
      <c r="E15" s="404" t="s">
        <v>631</v>
      </c>
      <c r="F15" s="197" t="s">
        <v>326</v>
      </c>
      <c r="G15" s="404" t="s">
        <v>343</v>
      </c>
      <c r="H15" s="461">
        <v>0.33333333333333331</v>
      </c>
      <c r="I15" s="404" t="s">
        <v>629</v>
      </c>
    </row>
    <row r="16" spans="1:9" ht="25.5">
      <c r="A16" s="401" t="s">
        <v>345</v>
      </c>
      <c r="B16" s="402" t="s">
        <v>640</v>
      </c>
      <c r="C16" s="403" t="s">
        <v>518</v>
      </c>
      <c r="D16" s="403" t="s">
        <v>81</v>
      </c>
      <c r="E16" s="404" t="s">
        <v>631</v>
      </c>
      <c r="F16" s="197" t="s">
        <v>326</v>
      </c>
      <c r="G16" s="404" t="s">
        <v>343</v>
      </c>
      <c r="H16" s="461">
        <v>0.33333333333333331</v>
      </c>
      <c r="I16" s="404" t="s">
        <v>629</v>
      </c>
    </row>
    <row r="17" spans="1:9" ht="38.25">
      <c r="A17" s="401" t="s">
        <v>345</v>
      </c>
      <c r="B17" s="404" t="s">
        <v>641</v>
      </c>
      <c r="C17" s="403" t="s">
        <v>518</v>
      </c>
      <c r="D17" s="403" t="s">
        <v>81</v>
      </c>
      <c r="E17" s="404" t="s">
        <v>631</v>
      </c>
      <c r="F17" s="197" t="s">
        <v>326</v>
      </c>
      <c r="G17" s="404" t="s">
        <v>343</v>
      </c>
      <c r="H17" s="461">
        <v>0.33333333333333331</v>
      </c>
      <c r="I17" s="404" t="s">
        <v>629</v>
      </c>
    </row>
    <row r="18" spans="1:9" ht="25.5">
      <c r="A18" s="401" t="s">
        <v>345</v>
      </c>
      <c r="B18" s="404" t="s">
        <v>642</v>
      </c>
      <c r="C18" s="403" t="s">
        <v>518</v>
      </c>
      <c r="D18" s="403" t="s">
        <v>81</v>
      </c>
      <c r="E18" s="404" t="s">
        <v>631</v>
      </c>
      <c r="F18" s="197" t="s">
        <v>326</v>
      </c>
      <c r="G18" s="404" t="s">
        <v>343</v>
      </c>
      <c r="H18" s="461">
        <v>0.33333333333333331</v>
      </c>
      <c r="I18" s="404" t="s">
        <v>629</v>
      </c>
    </row>
    <row r="19" spans="1:9" ht="25.5">
      <c r="A19" s="401" t="s">
        <v>345</v>
      </c>
      <c r="B19" s="404" t="s">
        <v>643</v>
      </c>
      <c r="C19" s="403" t="s">
        <v>518</v>
      </c>
      <c r="D19" s="403" t="s">
        <v>81</v>
      </c>
      <c r="E19" s="404" t="s">
        <v>631</v>
      </c>
      <c r="F19" s="197" t="s">
        <v>326</v>
      </c>
      <c r="G19" s="404" t="s">
        <v>343</v>
      </c>
      <c r="H19" s="461">
        <v>0.33333333333333331</v>
      </c>
      <c r="I19" s="404" t="s">
        <v>629</v>
      </c>
    </row>
    <row r="20" spans="1:9" ht="25.5">
      <c r="A20" s="426" t="s">
        <v>345</v>
      </c>
      <c r="B20" s="427" t="s">
        <v>644</v>
      </c>
      <c r="C20" s="403" t="s">
        <v>518</v>
      </c>
      <c r="D20" s="403" t="s">
        <v>81</v>
      </c>
      <c r="E20" s="404" t="s">
        <v>631</v>
      </c>
      <c r="F20" s="197" t="s">
        <v>326</v>
      </c>
      <c r="G20" s="404" t="s">
        <v>343</v>
      </c>
      <c r="H20" s="461">
        <v>0.33333333333333331</v>
      </c>
      <c r="I20" s="404" t="s">
        <v>629</v>
      </c>
    </row>
    <row r="21" spans="1:9" ht="25.5">
      <c r="A21" s="364" t="s">
        <v>345</v>
      </c>
      <c r="B21" s="402" t="s">
        <v>683</v>
      </c>
      <c r="C21" s="403" t="s">
        <v>518</v>
      </c>
      <c r="D21" s="403" t="s">
        <v>81</v>
      </c>
      <c r="E21" s="404" t="s">
        <v>631</v>
      </c>
      <c r="F21" s="197" t="s">
        <v>326</v>
      </c>
      <c r="G21" s="404" t="s">
        <v>343</v>
      </c>
      <c r="H21" s="461">
        <v>0.33333333333333331</v>
      </c>
      <c r="I21" s="404" t="s">
        <v>629</v>
      </c>
    </row>
    <row r="22" spans="1:9">
      <c r="A22" s="50" t="s">
        <v>330</v>
      </c>
      <c r="B22" s="173"/>
      <c r="C22" s="173"/>
      <c r="D22" s="173"/>
      <c r="E22" s="173"/>
      <c r="F22" s="173"/>
      <c r="G22" s="173"/>
      <c r="H22" s="169"/>
      <c r="I22" s="169"/>
    </row>
    <row r="23" spans="1:9">
      <c r="A23" s="173" t="s">
        <v>338</v>
      </c>
      <c r="B23" s="174"/>
      <c r="C23" s="174"/>
      <c r="D23" s="174"/>
      <c r="E23" s="174"/>
      <c r="F23" s="174"/>
      <c r="G23" s="174"/>
      <c r="H23" s="87"/>
      <c r="I23" s="87"/>
    </row>
    <row r="24" spans="1:9">
      <c r="A24" s="174" t="s">
        <v>339</v>
      </c>
      <c r="B24" s="50"/>
      <c r="C24" s="50"/>
      <c r="D24" s="50"/>
      <c r="E24" s="50"/>
      <c r="F24" s="50"/>
      <c r="G24" s="50"/>
      <c r="H24" s="87"/>
      <c r="I24" s="87"/>
    </row>
    <row r="25" spans="1:9">
      <c r="A25" s="50" t="s">
        <v>340</v>
      </c>
      <c r="H25" s="87"/>
      <c r="I25" s="87"/>
    </row>
    <row r="26" spans="1:9">
      <c r="H26" s="87"/>
      <c r="I26" s="87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53" firstPageNumber="0" orientation="portrait" horizontalDpi="300" verticalDpi="300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K14"/>
  <sheetViews>
    <sheetView view="pageBreakPreview" zoomScale="85" zoomScaleSheetLayoutView="100" workbookViewId="0">
      <selection activeCell="H35" sqref="H35"/>
    </sheetView>
  </sheetViews>
  <sheetFormatPr defaultColWidth="11.42578125" defaultRowHeight="12.75"/>
  <cols>
    <col min="1" max="1" width="7.7109375" style="1" customWidth="1"/>
    <col min="2" max="2" width="28.7109375" style="1" customWidth="1"/>
    <col min="3" max="3" width="15.85546875" style="1" customWidth="1"/>
    <col min="4" max="4" width="15.140625" style="1" customWidth="1"/>
    <col min="5" max="6" width="14.7109375" style="1" customWidth="1"/>
    <col min="7" max="7" width="14.85546875" style="1" customWidth="1"/>
    <col min="8" max="8" width="17.7109375" style="1" customWidth="1"/>
    <col min="9" max="10" width="11.42578125" style="1" customWidth="1"/>
    <col min="11" max="11" width="18.85546875" style="1" customWidth="1"/>
  </cols>
  <sheetData>
    <row r="1" spans="1:11" ht="21" customHeight="1">
      <c r="A1" s="115" t="s">
        <v>279</v>
      </c>
      <c r="B1" s="115"/>
      <c r="C1" s="115"/>
      <c r="D1" s="115"/>
      <c r="E1" s="115"/>
      <c r="F1" s="115"/>
      <c r="G1"/>
      <c r="H1"/>
      <c r="I1" s="144"/>
      <c r="J1" s="15" t="s">
        <v>1</v>
      </c>
      <c r="K1" s="2" t="s">
        <v>542</v>
      </c>
    </row>
    <row r="2" spans="1:11" ht="25.15" customHeight="1">
      <c r="A2" s="17"/>
      <c r="B2" s="17"/>
      <c r="C2" s="17"/>
      <c r="D2" s="17"/>
      <c r="E2" s="17"/>
      <c r="F2" s="17"/>
      <c r="G2" s="74"/>
      <c r="H2" s="74"/>
      <c r="I2" s="462"/>
      <c r="J2" s="15" t="s">
        <v>2</v>
      </c>
      <c r="K2" s="2" t="s">
        <v>691</v>
      </c>
    </row>
    <row r="3" spans="1:11" ht="63.75">
      <c r="A3" s="35" t="s">
        <v>3</v>
      </c>
      <c r="B3" s="170" t="s">
        <v>280</v>
      </c>
      <c r="C3" s="171" t="s">
        <v>45</v>
      </c>
      <c r="D3" s="171" t="s">
        <v>281</v>
      </c>
      <c r="E3" s="35" t="s">
        <v>282</v>
      </c>
      <c r="F3" s="171" t="s">
        <v>283</v>
      </c>
      <c r="G3" s="171" t="s">
        <v>269</v>
      </c>
      <c r="H3" s="35" t="s">
        <v>270</v>
      </c>
      <c r="I3" s="35" t="s">
        <v>284</v>
      </c>
      <c r="J3" s="35" t="s">
        <v>272</v>
      </c>
      <c r="K3" s="4" t="s">
        <v>273</v>
      </c>
    </row>
    <row r="4" spans="1:11" ht="13.15" customHeight="1">
      <c r="A4" s="360" t="s">
        <v>345</v>
      </c>
      <c r="B4" s="407" t="s">
        <v>285</v>
      </c>
      <c r="C4" s="408" t="s">
        <v>518</v>
      </c>
      <c r="D4" s="433">
        <v>48</v>
      </c>
      <c r="E4" s="384">
        <v>48</v>
      </c>
      <c r="F4" s="433">
        <v>48</v>
      </c>
      <c r="G4" s="409">
        <v>1</v>
      </c>
      <c r="H4" s="410" t="s">
        <v>55</v>
      </c>
      <c r="I4" s="80">
        <v>37</v>
      </c>
      <c r="J4" s="459">
        <f>I4/D4</f>
        <v>0.77083333333333337</v>
      </c>
      <c r="K4" s="463">
        <f>J4/G4</f>
        <v>0.77083333333333337</v>
      </c>
    </row>
    <row r="5" spans="1:11" ht="13.15" customHeight="1">
      <c r="A5" s="360" t="s">
        <v>345</v>
      </c>
      <c r="B5" s="407" t="s">
        <v>286</v>
      </c>
      <c r="C5" s="408" t="s">
        <v>518</v>
      </c>
      <c r="D5" s="433">
        <v>108</v>
      </c>
      <c r="E5" s="384">
        <v>108</v>
      </c>
      <c r="F5" s="433">
        <v>108</v>
      </c>
      <c r="G5" s="409">
        <v>1</v>
      </c>
      <c r="H5" s="410" t="s">
        <v>55</v>
      </c>
      <c r="I5" s="80">
        <v>76</v>
      </c>
      <c r="J5" s="459">
        <f>I5/D5</f>
        <v>0.70370370370370372</v>
      </c>
      <c r="K5" s="463">
        <f>J5/G5</f>
        <v>0.70370370370370372</v>
      </c>
    </row>
    <row r="6" spans="1:11" ht="13.15" customHeight="1">
      <c r="A6" s="360" t="s">
        <v>345</v>
      </c>
      <c r="B6" s="407" t="s">
        <v>645</v>
      </c>
      <c r="C6" s="408" t="s">
        <v>518</v>
      </c>
      <c r="D6" s="433">
        <v>76</v>
      </c>
      <c r="E6" s="384">
        <v>76</v>
      </c>
      <c r="F6" s="433">
        <v>76</v>
      </c>
      <c r="G6" s="409">
        <v>1</v>
      </c>
      <c r="H6" s="410" t="s">
        <v>55</v>
      </c>
      <c r="I6" s="80">
        <v>56</v>
      </c>
      <c r="J6" s="459">
        <f>I6/D6</f>
        <v>0.73684210526315785</v>
      </c>
      <c r="K6" s="463">
        <f>J6/G6</f>
        <v>0.73684210526315785</v>
      </c>
    </row>
    <row r="7" spans="1:11" ht="13.15" customHeight="1">
      <c r="A7" s="360" t="s">
        <v>345</v>
      </c>
      <c r="B7" s="407" t="s">
        <v>646</v>
      </c>
      <c r="C7" s="408" t="s">
        <v>518</v>
      </c>
      <c r="D7" s="433">
        <v>18</v>
      </c>
      <c r="E7" s="433">
        <v>18</v>
      </c>
      <c r="F7" s="433">
        <v>18</v>
      </c>
      <c r="G7" s="409">
        <v>1</v>
      </c>
      <c r="H7" s="410" t="s">
        <v>55</v>
      </c>
      <c r="I7" s="80">
        <v>18</v>
      </c>
      <c r="J7" s="459">
        <f>I7/D7</f>
        <v>1</v>
      </c>
      <c r="K7" s="463">
        <f>J7/G7</f>
        <v>1</v>
      </c>
    </row>
    <row r="8" spans="1:11">
      <c r="A8" s="20"/>
      <c r="B8" s="158"/>
      <c r="C8" s="158"/>
      <c r="D8" s="411"/>
      <c r="E8" s="20"/>
      <c r="F8" s="411"/>
      <c r="G8" s="412"/>
      <c r="H8" s="20"/>
      <c r="I8" s="434"/>
      <c r="J8" s="435"/>
      <c r="K8" s="436"/>
    </row>
    <row r="9" spans="1:11">
      <c r="A9" s="20"/>
      <c r="B9" s="158"/>
      <c r="C9" s="158"/>
      <c r="D9" s="411"/>
      <c r="E9" s="20"/>
      <c r="F9" s="411"/>
      <c r="G9" s="412"/>
      <c r="H9" s="20"/>
      <c r="I9" s="46"/>
      <c r="J9" s="437"/>
      <c r="K9" s="46"/>
    </row>
    <row r="10" spans="1:11">
      <c r="A10" s="20"/>
      <c r="B10" s="158"/>
      <c r="C10" s="158"/>
      <c r="D10" s="411"/>
      <c r="E10" s="411"/>
      <c r="F10" s="411"/>
      <c r="G10" s="412"/>
      <c r="H10" s="413"/>
      <c r="I10" s="46"/>
      <c r="J10" s="46"/>
      <c r="K10" s="46"/>
    </row>
    <row r="11" spans="1:11">
      <c r="A11" s="168"/>
      <c r="B11" s="414"/>
      <c r="C11" s="414"/>
      <c r="D11" s="415"/>
      <c r="E11" s="415"/>
      <c r="F11" s="415"/>
      <c r="G11" s="416"/>
      <c r="H11" s="417"/>
      <c r="I11" s="438"/>
      <c r="J11" s="438"/>
      <c r="K11" s="438"/>
    </row>
    <row r="12" spans="1:11" ht="15.6" customHeight="1">
      <c r="A12" s="978" t="s">
        <v>56</v>
      </c>
      <c r="B12" s="978"/>
      <c r="C12" s="978"/>
      <c r="D12" s="978"/>
      <c r="E12" s="978"/>
      <c r="F12" s="978"/>
      <c r="G12" s="978"/>
      <c r="H12" s="418"/>
      <c r="I12" s="419"/>
      <c r="J12" s="419"/>
      <c r="K12" s="172"/>
    </row>
    <row r="13" spans="1:11" ht="13.15" customHeight="1">
      <c r="A13" s="978" t="s">
        <v>287</v>
      </c>
      <c r="B13" s="978"/>
      <c r="C13" s="978"/>
      <c r="D13" s="978"/>
      <c r="E13" s="978"/>
      <c r="F13" s="978"/>
      <c r="G13" s="978"/>
      <c r="H13" s="418"/>
      <c r="I13" s="419"/>
      <c r="J13" s="419"/>
      <c r="K13" s="172"/>
    </row>
    <row r="14" spans="1:11">
      <c r="A14" s="420" t="s">
        <v>288</v>
      </c>
      <c r="B14" s="418"/>
      <c r="C14" s="418"/>
      <c r="D14" s="418"/>
      <c r="E14" s="418"/>
      <c r="F14" s="418"/>
      <c r="G14" s="418"/>
      <c r="H14" s="421"/>
      <c r="I14" s="419"/>
      <c r="J14" s="419"/>
      <c r="K14" s="172"/>
    </row>
  </sheetData>
  <mergeCells count="2">
    <mergeCell ref="A12:G12"/>
    <mergeCell ref="A13:G13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52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72"/>
  <sheetViews>
    <sheetView view="pageBreakPreview" topLeftCell="A25" zoomScale="85" zoomScaleSheetLayoutView="100" workbookViewId="0">
      <selection activeCell="F32" sqref="F32"/>
    </sheetView>
  </sheetViews>
  <sheetFormatPr defaultColWidth="11.5703125" defaultRowHeight="12.75"/>
  <cols>
    <col min="1" max="1" width="7" style="1" customWidth="1"/>
    <col min="2" max="2" width="24.28515625" style="1" customWidth="1"/>
    <col min="3" max="3" width="12.85546875" style="1" customWidth="1"/>
    <col min="4" max="4" width="20" style="1" customWidth="1"/>
    <col min="5" max="6" width="19.7109375" style="1" customWidth="1"/>
    <col min="7" max="7" width="28.42578125" style="1" customWidth="1"/>
    <col min="8" max="8" width="14.7109375" style="1" customWidth="1"/>
    <col min="9" max="9" width="24" style="1" customWidth="1"/>
  </cols>
  <sheetData>
    <row r="1" spans="1:9" ht="18.600000000000001" customHeight="1" thickBot="1">
      <c r="A1" s="47" t="s">
        <v>289</v>
      </c>
      <c r="B1" s="47"/>
      <c r="C1" s="47"/>
      <c r="D1" s="47"/>
      <c r="E1" s="47"/>
      <c r="F1" s="47"/>
      <c r="G1" s="47"/>
      <c r="H1" s="139" t="s">
        <v>71</v>
      </c>
      <c r="I1" s="2" t="s">
        <v>542</v>
      </c>
    </row>
    <row r="2" spans="1:9" ht="18.600000000000001" customHeight="1" thickBot="1">
      <c r="A2" s="48"/>
      <c r="B2" s="48"/>
      <c r="C2" s="48"/>
      <c r="D2" s="48"/>
      <c r="E2" s="48"/>
      <c r="F2" s="48"/>
      <c r="G2" s="48"/>
      <c r="H2" s="139" t="s">
        <v>42</v>
      </c>
      <c r="I2" s="2" t="s">
        <v>691</v>
      </c>
    </row>
    <row r="3" spans="1:9" ht="45.6" customHeight="1">
      <c r="A3" s="439" t="s">
        <v>3</v>
      </c>
      <c r="B3" s="440" t="s">
        <v>290</v>
      </c>
      <c r="C3" s="439" t="s">
        <v>45</v>
      </c>
      <c r="D3" s="439" t="s">
        <v>74</v>
      </c>
      <c r="E3" s="439" t="s">
        <v>329</v>
      </c>
      <c r="F3" s="439" t="s">
        <v>344</v>
      </c>
      <c r="G3" s="439" t="s">
        <v>341</v>
      </c>
      <c r="H3" s="439" t="s">
        <v>327</v>
      </c>
      <c r="I3" s="439" t="s">
        <v>342</v>
      </c>
    </row>
    <row r="4" spans="1:9">
      <c r="A4" s="364" t="s">
        <v>345</v>
      </c>
      <c r="B4" s="422" t="s">
        <v>277</v>
      </c>
      <c r="C4" s="424" t="s">
        <v>518</v>
      </c>
      <c r="D4" s="423" t="s">
        <v>81</v>
      </c>
      <c r="E4" s="425" t="s">
        <v>55</v>
      </c>
      <c r="F4" s="404" t="s">
        <v>326</v>
      </c>
      <c r="G4" s="404" t="s">
        <v>343</v>
      </c>
      <c r="H4" s="464">
        <v>0.77083333333333337</v>
      </c>
      <c r="I4" s="441" t="s">
        <v>285</v>
      </c>
    </row>
    <row r="5" spans="1:9" ht="26.25" customHeight="1">
      <c r="A5" s="364" t="s">
        <v>345</v>
      </c>
      <c r="B5" s="422" t="s">
        <v>647</v>
      </c>
      <c r="C5" s="424" t="s">
        <v>518</v>
      </c>
      <c r="D5" s="423" t="s">
        <v>81</v>
      </c>
      <c r="E5" s="425" t="s">
        <v>55</v>
      </c>
      <c r="F5" s="404" t="s">
        <v>326</v>
      </c>
      <c r="G5" s="404" t="s">
        <v>343</v>
      </c>
      <c r="H5" s="464">
        <v>0.77083333333333337</v>
      </c>
      <c r="I5" s="441" t="s">
        <v>285</v>
      </c>
    </row>
    <row r="6" spans="1:9" ht="13.15" customHeight="1">
      <c r="A6" s="364" t="s">
        <v>345</v>
      </c>
      <c r="B6" s="422" t="s">
        <v>80</v>
      </c>
      <c r="C6" s="424" t="s">
        <v>518</v>
      </c>
      <c r="D6" s="423" t="s">
        <v>81</v>
      </c>
      <c r="E6" s="425" t="s">
        <v>55</v>
      </c>
      <c r="F6" s="404" t="s">
        <v>326</v>
      </c>
      <c r="G6" s="404" t="s">
        <v>343</v>
      </c>
      <c r="H6" s="464">
        <v>0.77083333333333337</v>
      </c>
      <c r="I6" s="441" t="s">
        <v>285</v>
      </c>
    </row>
    <row r="7" spans="1:9" ht="13.15" customHeight="1">
      <c r="A7" s="364" t="s">
        <v>345</v>
      </c>
      <c r="B7" s="362" t="s">
        <v>648</v>
      </c>
      <c r="C7" s="424" t="s">
        <v>518</v>
      </c>
      <c r="D7" s="423" t="s">
        <v>81</v>
      </c>
      <c r="E7" s="425" t="s">
        <v>55</v>
      </c>
      <c r="F7" s="404" t="s">
        <v>326</v>
      </c>
      <c r="G7" s="404" t="s">
        <v>343</v>
      </c>
      <c r="H7" s="464">
        <v>0.77083333333333337</v>
      </c>
      <c r="I7" s="441" t="s">
        <v>285</v>
      </c>
    </row>
    <row r="8" spans="1:9">
      <c r="A8" s="364" t="s">
        <v>345</v>
      </c>
      <c r="B8" s="422" t="s">
        <v>278</v>
      </c>
      <c r="C8" s="424" t="s">
        <v>518</v>
      </c>
      <c r="D8" s="423" t="s">
        <v>81</v>
      </c>
      <c r="E8" s="425" t="s">
        <v>55</v>
      </c>
      <c r="F8" s="404" t="s">
        <v>326</v>
      </c>
      <c r="G8" s="404" t="s">
        <v>343</v>
      </c>
      <c r="H8" s="464">
        <v>0.77083333333333337</v>
      </c>
      <c r="I8" s="441" t="s">
        <v>285</v>
      </c>
    </row>
    <row r="9" spans="1:9">
      <c r="A9" s="364" t="s">
        <v>345</v>
      </c>
      <c r="B9" s="422" t="s">
        <v>649</v>
      </c>
      <c r="C9" s="424" t="s">
        <v>518</v>
      </c>
      <c r="D9" s="423" t="s">
        <v>81</v>
      </c>
      <c r="E9" s="425" t="s">
        <v>55</v>
      </c>
      <c r="F9" s="404" t="s">
        <v>326</v>
      </c>
      <c r="G9" s="404" t="s">
        <v>343</v>
      </c>
      <c r="H9" s="464">
        <v>0.77083333333333337</v>
      </c>
      <c r="I9" s="441" t="s">
        <v>285</v>
      </c>
    </row>
    <row r="10" spans="1:9">
      <c r="A10" s="364" t="s">
        <v>345</v>
      </c>
      <c r="B10" s="422" t="s">
        <v>291</v>
      </c>
      <c r="C10" s="424" t="s">
        <v>518</v>
      </c>
      <c r="D10" s="423" t="s">
        <v>81</v>
      </c>
      <c r="E10" s="425" t="s">
        <v>55</v>
      </c>
      <c r="F10" s="404" t="s">
        <v>326</v>
      </c>
      <c r="G10" s="404" t="s">
        <v>343</v>
      </c>
      <c r="H10" s="464">
        <v>0.77083333333333337</v>
      </c>
      <c r="I10" s="441" t="s">
        <v>285</v>
      </c>
    </row>
    <row r="11" spans="1:9">
      <c r="A11" s="364" t="s">
        <v>345</v>
      </c>
      <c r="B11" s="422" t="s">
        <v>636</v>
      </c>
      <c r="C11" s="424" t="s">
        <v>518</v>
      </c>
      <c r="D11" s="423" t="s">
        <v>81</v>
      </c>
      <c r="E11" s="425" t="s">
        <v>55</v>
      </c>
      <c r="F11" s="404" t="s">
        <v>326</v>
      </c>
      <c r="G11" s="404" t="s">
        <v>343</v>
      </c>
      <c r="H11" s="464">
        <v>0.77083333333333337</v>
      </c>
      <c r="I11" s="441" t="s">
        <v>285</v>
      </c>
    </row>
    <row r="12" spans="1:9" ht="25.5">
      <c r="A12" s="364" t="s">
        <v>345</v>
      </c>
      <c r="B12" s="425" t="s">
        <v>650</v>
      </c>
      <c r="C12" s="424" t="s">
        <v>518</v>
      </c>
      <c r="D12" s="423" t="s">
        <v>81</v>
      </c>
      <c r="E12" s="425" t="s">
        <v>55</v>
      </c>
      <c r="F12" s="404" t="s">
        <v>326</v>
      </c>
      <c r="G12" s="404" t="s">
        <v>343</v>
      </c>
      <c r="H12" s="464">
        <v>0.77083333333333337</v>
      </c>
      <c r="I12" s="441" t="s">
        <v>285</v>
      </c>
    </row>
    <row r="13" spans="1:9" ht="25.5">
      <c r="A13" s="364" t="s">
        <v>345</v>
      </c>
      <c r="B13" s="425" t="s">
        <v>651</v>
      </c>
      <c r="C13" s="424" t="s">
        <v>518</v>
      </c>
      <c r="D13" s="423" t="s">
        <v>81</v>
      </c>
      <c r="E13" s="425" t="s">
        <v>55</v>
      </c>
      <c r="F13" s="404" t="s">
        <v>326</v>
      </c>
      <c r="G13" s="404" t="s">
        <v>343</v>
      </c>
      <c r="H13" s="464">
        <v>0.77083333333333337</v>
      </c>
      <c r="I13" s="441" t="s">
        <v>285</v>
      </c>
    </row>
    <row r="14" spans="1:9" ht="14.45" customHeight="1">
      <c r="A14" s="364" t="s">
        <v>345</v>
      </c>
      <c r="B14" s="422" t="s">
        <v>638</v>
      </c>
      <c r="C14" s="424" t="s">
        <v>518</v>
      </c>
      <c r="D14" s="423" t="s">
        <v>81</v>
      </c>
      <c r="E14" s="425" t="s">
        <v>55</v>
      </c>
      <c r="F14" s="404" t="s">
        <v>326</v>
      </c>
      <c r="G14" s="404" t="s">
        <v>343</v>
      </c>
      <c r="H14" s="464">
        <v>0.77083333333333337</v>
      </c>
      <c r="I14" s="441" t="s">
        <v>285</v>
      </c>
    </row>
    <row r="15" spans="1:9" ht="14.45" customHeight="1">
      <c r="A15" s="364" t="s">
        <v>345</v>
      </c>
      <c r="B15" s="422" t="s">
        <v>639</v>
      </c>
      <c r="C15" s="424" t="s">
        <v>518</v>
      </c>
      <c r="D15" s="423" t="s">
        <v>81</v>
      </c>
      <c r="E15" s="425" t="s">
        <v>55</v>
      </c>
      <c r="F15" s="404" t="s">
        <v>326</v>
      </c>
      <c r="G15" s="404" t="s">
        <v>343</v>
      </c>
      <c r="H15" s="464">
        <v>0.77083333333333337</v>
      </c>
      <c r="I15" s="441" t="s">
        <v>285</v>
      </c>
    </row>
    <row r="16" spans="1:9" ht="15" customHeight="1">
      <c r="A16" s="364" t="s">
        <v>345</v>
      </c>
      <c r="B16" s="422" t="s">
        <v>640</v>
      </c>
      <c r="C16" s="424" t="s">
        <v>518</v>
      </c>
      <c r="D16" s="423" t="s">
        <v>81</v>
      </c>
      <c r="E16" s="425" t="s">
        <v>55</v>
      </c>
      <c r="F16" s="404" t="s">
        <v>326</v>
      </c>
      <c r="G16" s="404" t="s">
        <v>343</v>
      </c>
      <c r="H16" s="464">
        <v>0.77083333333333337</v>
      </c>
      <c r="I16" s="441" t="s">
        <v>285</v>
      </c>
    </row>
    <row r="17" spans="1:9" ht="25.5">
      <c r="A17" s="364" t="s">
        <v>345</v>
      </c>
      <c r="B17" s="425" t="s">
        <v>641</v>
      </c>
      <c r="C17" s="424" t="s">
        <v>518</v>
      </c>
      <c r="D17" s="423" t="s">
        <v>81</v>
      </c>
      <c r="E17" s="425" t="s">
        <v>55</v>
      </c>
      <c r="F17" s="404" t="s">
        <v>326</v>
      </c>
      <c r="G17" s="404" t="s">
        <v>343</v>
      </c>
      <c r="H17" s="464">
        <v>0.77083333333333337</v>
      </c>
      <c r="I17" s="441" t="s">
        <v>285</v>
      </c>
    </row>
    <row r="18" spans="1:9">
      <c r="A18" s="364" t="s">
        <v>345</v>
      </c>
      <c r="B18" s="425" t="s">
        <v>642</v>
      </c>
      <c r="C18" s="424" t="s">
        <v>518</v>
      </c>
      <c r="D18" s="423" t="s">
        <v>81</v>
      </c>
      <c r="E18" s="425" t="s">
        <v>55</v>
      </c>
      <c r="F18" s="404" t="s">
        <v>326</v>
      </c>
      <c r="G18" s="404" t="s">
        <v>343</v>
      </c>
      <c r="H18" s="464">
        <v>0.77083333333333337</v>
      </c>
      <c r="I18" s="441" t="s">
        <v>285</v>
      </c>
    </row>
    <row r="19" spans="1:9">
      <c r="A19" s="364" t="s">
        <v>345</v>
      </c>
      <c r="B19" s="422" t="s">
        <v>277</v>
      </c>
      <c r="C19" s="424" t="s">
        <v>518</v>
      </c>
      <c r="D19" s="423" t="s">
        <v>81</v>
      </c>
      <c r="E19" s="425" t="s">
        <v>55</v>
      </c>
      <c r="F19" s="404" t="s">
        <v>326</v>
      </c>
      <c r="G19" s="404" t="s">
        <v>343</v>
      </c>
      <c r="H19" s="461">
        <v>0.70370370370370372</v>
      </c>
      <c r="I19" s="441" t="s">
        <v>286</v>
      </c>
    </row>
    <row r="20" spans="1:9">
      <c r="A20" s="364" t="s">
        <v>345</v>
      </c>
      <c r="B20" s="422" t="s">
        <v>647</v>
      </c>
      <c r="C20" s="424" t="s">
        <v>518</v>
      </c>
      <c r="D20" s="423" t="s">
        <v>81</v>
      </c>
      <c r="E20" s="425" t="s">
        <v>55</v>
      </c>
      <c r="F20" s="404" t="s">
        <v>326</v>
      </c>
      <c r="G20" s="404" t="s">
        <v>343</v>
      </c>
      <c r="H20" s="461">
        <v>0.70370370370370372</v>
      </c>
      <c r="I20" s="441" t="s">
        <v>286</v>
      </c>
    </row>
    <row r="21" spans="1:9">
      <c r="A21" s="364" t="s">
        <v>345</v>
      </c>
      <c r="B21" s="422" t="s">
        <v>80</v>
      </c>
      <c r="C21" s="424" t="s">
        <v>518</v>
      </c>
      <c r="D21" s="423" t="s">
        <v>81</v>
      </c>
      <c r="E21" s="425" t="s">
        <v>55</v>
      </c>
      <c r="F21" s="404" t="s">
        <v>326</v>
      </c>
      <c r="G21" s="404" t="s">
        <v>343</v>
      </c>
      <c r="H21" s="461">
        <v>0.70370370370370372</v>
      </c>
      <c r="I21" s="441" t="s">
        <v>286</v>
      </c>
    </row>
    <row r="22" spans="1:9">
      <c r="A22" s="364" t="s">
        <v>345</v>
      </c>
      <c r="B22" s="362" t="s">
        <v>648</v>
      </c>
      <c r="C22" s="424" t="s">
        <v>518</v>
      </c>
      <c r="D22" s="423" t="s">
        <v>81</v>
      </c>
      <c r="E22" s="425" t="s">
        <v>55</v>
      </c>
      <c r="F22" s="404" t="s">
        <v>326</v>
      </c>
      <c r="G22" s="404" t="s">
        <v>343</v>
      </c>
      <c r="H22" s="461">
        <v>0.70370370370370372</v>
      </c>
      <c r="I22" s="441" t="s">
        <v>286</v>
      </c>
    </row>
    <row r="23" spans="1:9">
      <c r="A23" s="364" t="s">
        <v>345</v>
      </c>
      <c r="B23" s="422" t="s">
        <v>278</v>
      </c>
      <c r="C23" s="424" t="s">
        <v>518</v>
      </c>
      <c r="D23" s="423" t="s">
        <v>81</v>
      </c>
      <c r="E23" s="425" t="s">
        <v>55</v>
      </c>
      <c r="F23" s="404" t="s">
        <v>326</v>
      </c>
      <c r="G23" s="404" t="s">
        <v>343</v>
      </c>
      <c r="H23" s="461">
        <v>0.70370370370370372</v>
      </c>
      <c r="I23" s="441" t="s">
        <v>286</v>
      </c>
    </row>
    <row r="24" spans="1:9">
      <c r="A24" s="364" t="s">
        <v>345</v>
      </c>
      <c r="B24" s="422" t="s">
        <v>649</v>
      </c>
      <c r="C24" s="424" t="s">
        <v>518</v>
      </c>
      <c r="D24" s="423" t="s">
        <v>81</v>
      </c>
      <c r="E24" s="425" t="s">
        <v>55</v>
      </c>
      <c r="F24" s="404" t="s">
        <v>326</v>
      </c>
      <c r="G24" s="404" t="s">
        <v>343</v>
      </c>
      <c r="H24" s="461">
        <v>0.70370370370370372</v>
      </c>
      <c r="I24" s="441" t="s">
        <v>286</v>
      </c>
    </row>
    <row r="25" spans="1:9">
      <c r="A25" s="364" t="s">
        <v>345</v>
      </c>
      <c r="B25" s="422" t="s">
        <v>291</v>
      </c>
      <c r="C25" s="424" t="s">
        <v>518</v>
      </c>
      <c r="D25" s="423" t="s">
        <v>81</v>
      </c>
      <c r="E25" s="425" t="s">
        <v>55</v>
      </c>
      <c r="F25" s="404" t="s">
        <v>326</v>
      </c>
      <c r="G25" s="404" t="s">
        <v>343</v>
      </c>
      <c r="H25" s="461">
        <v>0.70370370370370372</v>
      </c>
      <c r="I25" s="441" t="s">
        <v>286</v>
      </c>
    </row>
    <row r="26" spans="1:9">
      <c r="A26" s="364" t="s">
        <v>345</v>
      </c>
      <c r="B26" s="422" t="s">
        <v>636</v>
      </c>
      <c r="C26" s="424" t="s">
        <v>518</v>
      </c>
      <c r="D26" s="423" t="s">
        <v>81</v>
      </c>
      <c r="E26" s="425" t="s">
        <v>55</v>
      </c>
      <c r="F26" s="404" t="s">
        <v>326</v>
      </c>
      <c r="G26" s="404" t="s">
        <v>343</v>
      </c>
      <c r="H26" s="461">
        <v>0.70370370370370372</v>
      </c>
      <c r="I26" s="441" t="s">
        <v>286</v>
      </c>
    </row>
    <row r="27" spans="1:9" ht="25.5">
      <c r="A27" s="364" t="s">
        <v>345</v>
      </c>
      <c r="B27" s="425" t="s">
        <v>650</v>
      </c>
      <c r="C27" s="424" t="s">
        <v>518</v>
      </c>
      <c r="D27" s="423" t="s">
        <v>81</v>
      </c>
      <c r="E27" s="425" t="s">
        <v>55</v>
      </c>
      <c r="F27" s="404" t="s">
        <v>326</v>
      </c>
      <c r="G27" s="404" t="s">
        <v>343</v>
      </c>
      <c r="H27" s="461">
        <v>0.70370370370370372</v>
      </c>
      <c r="I27" s="441" t="s">
        <v>286</v>
      </c>
    </row>
    <row r="28" spans="1:9" ht="25.5">
      <c r="A28" s="364" t="s">
        <v>345</v>
      </c>
      <c r="B28" s="425" t="s">
        <v>651</v>
      </c>
      <c r="C28" s="424" t="s">
        <v>518</v>
      </c>
      <c r="D28" s="423" t="s">
        <v>81</v>
      </c>
      <c r="E28" s="425" t="s">
        <v>55</v>
      </c>
      <c r="F28" s="404" t="s">
        <v>326</v>
      </c>
      <c r="G28" s="404" t="s">
        <v>343</v>
      </c>
      <c r="H28" s="461">
        <v>0.70370370370370372</v>
      </c>
      <c r="I28" s="441" t="s">
        <v>286</v>
      </c>
    </row>
    <row r="29" spans="1:9">
      <c r="A29" s="364" t="s">
        <v>345</v>
      </c>
      <c r="B29" s="422" t="s">
        <v>638</v>
      </c>
      <c r="C29" s="424" t="s">
        <v>518</v>
      </c>
      <c r="D29" s="423" t="s">
        <v>81</v>
      </c>
      <c r="E29" s="425" t="s">
        <v>55</v>
      </c>
      <c r="F29" s="404" t="s">
        <v>326</v>
      </c>
      <c r="G29" s="404" t="s">
        <v>343</v>
      </c>
      <c r="H29" s="461">
        <v>0.70370370370370372</v>
      </c>
      <c r="I29" s="441" t="s">
        <v>286</v>
      </c>
    </row>
    <row r="30" spans="1:9">
      <c r="A30" s="364" t="s">
        <v>345</v>
      </c>
      <c r="B30" s="422" t="s">
        <v>639</v>
      </c>
      <c r="C30" s="424" t="s">
        <v>518</v>
      </c>
      <c r="D30" s="423" t="s">
        <v>81</v>
      </c>
      <c r="E30" s="425" t="s">
        <v>55</v>
      </c>
      <c r="F30" s="404" t="s">
        <v>326</v>
      </c>
      <c r="G30" s="404" t="s">
        <v>343</v>
      </c>
      <c r="H30" s="461">
        <v>0.70370370370370372</v>
      </c>
      <c r="I30" s="441" t="s">
        <v>286</v>
      </c>
    </row>
    <row r="31" spans="1:9">
      <c r="A31" s="364" t="s">
        <v>345</v>
      </c>
      <c r="B31" s="422" t="s">
        <v>640</v>
      </c>
      <c r="C31" s="424" t="s">
        <v>518</v>
      </c>
      <c r="D31" s="423" t="s">
        <v>81</v>
      </c>
      <c r="E31" s="425" t="s">
        <v>55</v>
      </c>
      <c r="F31" s="404" t="s">
        <v>326</v>
      </c>
      <c r="G31" s="404" t="s">
        <v>343</v>
      </c>
      <c r="H31" s="461">
        <v>0.70370370370370372</v>
      </c>
      <c r="I31" s="441" t="s">
        <v>286</v>
      </c>
    </row>
    <row r="32" spans="1:9" ht="25.5">
      <c r="A32" s="364" t="s">
        <v>345</v>
      </c>
      <c r="B32" s="425" t="s">
        <v>641</v>
      </c>
      <c r="C32" s="424" t="s">
        <v>518</v>
      </c>
      <c r="D32" s="423" t="s">
        <v>81</v>
      </c>
      <c r="E32" s="425" t="s">
        <v>55</v>
      </c>
      <c r="F32" s="404" t="s">
        <v>326</v>
      </c>
      <c r="G32" s="404" t="s">
        <v>343</v>
      </c>
      <c r="H32" s="461">
        <v>0.70370370370370372</v>
      </c>
      <c r="I32" s="441" t="s">
        <v>286</v>
      </c>
    </row>
    <row r="33" spans="1:9">
      <c r="A33" s="364" t="s">
        <v>345</v>
      </c>
      <c r="B33" s="425" t="s">
        <v>642</v>
      </c>
      <c r="C33" s="424" t="s">
        <v>518</v>
      </c>
      <c r="D33" s="423" t="s">
        <v>81</v>
      </c>
      <c r="E33" s="425" t="s">
        <v>55</v>
      </c>
      <c r="F33" s="404" t="s">
        <v>326</v>
      </c>
      <c r="G33" s="404" t="s">
        <v>343</v>
      </c>
      <c r="H33" s="461">
        <v>0.70370370370370372</v>
      </c>
      <c r="I33" s="441" t="s">
        <v>286</v>
      </c>
    </row>
    <row r="34" spans="1:9">
      <c r="A34" s="364" t="s">
        <v>345</v>
      </c>
      <c r="B34" s="422" t="s">
        <v>277</v>
      </c>
      <c r="C34" s="424" t="s">
        <v>518</v>
      </c>
      <c r="D34" s="423" t="s">
        <v>81</v>
      </c>
      <c r="E34" s="425" t="s">
        <v>55</v>
      </c>
      <c r="F34" s="404" t="s">
        <v>326</v>
      </c>
      <c r="G34" s="404" t="s">
        <v>343</v>
      </c>
      <c r="H34" s="464">
        <v>0.73684210526315785</v>
      </c>
      <c r="I34" s="441" t="s">
        <v>645</v>
      </c>
    </row>
    <row r="35" spans="1:9">
      <c r="A35" s="364" t="s">
        <v>345</v>
      </c>
      <c r="B35" s="422" t="s">
        <v>647</v>
      </c>
      <c r="C35" s="424" t="s">
        <v>518</v>
      </c>
      <c r="D35" s="423" t="s">
        <v>81</v>
      </c>
      <c r="E35" s="425" t="s">
        <v>55</v>
      </c>
      <c r="F35" s="404" t="s">
        <v>326</v>
      </c>
      <c r="G35" s="404" t="s">
        <v>343</v>
      </c>
      <c r="H35" s="464">
        <v>0.73684210526315785</v>
      </c>
      <c r="I35" s="441" t="s">
        <v>645</v>
      </c>
    </row>
    <row r="36" spans="1:9">
      <c r="A36" s="364" t="s">
        <v>345</v>
      </c>
      <c r="B36" s="422" t="s">
        <v>80</v>
      </c>
      <c r="C36" s="424" t="s">
        <v>518</v>
      </c>
      <c r="D36" s="423" t="s">
        <v>81</v>
      </c>
      <c r="E36" s="425" t="s">
        <v>55</v>
      </c>
      <c r="F36" s="404" t="s">
        <v>326</v>
      </c>
      <c r="G36" s="404" t="s">
        <v>343</v>
      </c>
      <c r="H36" s="464">
        <v>0.73684210526315785</v>
      </c>
      <c r="I36" s="441" t="s">
        <v>645</v>
      </c>
    </row>
    <row r="37" spans="1:9">
      <c r="A37" s="364" t="s">
        <v>345</v>
      </c>
      <c r="B37" s="362" t="s">
        <v>648</v>
      </c>
      <c r="C37" s="424" t="s">
        <v>518</v>
      </c>
      <c r="D37" s="423" t="s">
        <v>81</v>
      </c>
      <c r="E37" s="425" t="s">
        <v>55</v>
      </c>
      <c r="F37" s="404" t="s">
        <v>326</v>
      </c>
      <c r="G37" s="404" t="s">
        <v>343</v>
      </c>
      <c r="H37" s="464">
        <v>0.73684210526315785</v>
      </c>
      <c r="I37" s="441" t="s">
        <v>645</v>
      </c>
    </row>
    <row r="38" spans="1:9">
      <c r="A38" s="364" t="s">
        <v>345</v>
      </c>
      <c r="B38" s="422" t="s">
        <v>278</v>
      </c>
      <c r="C38" s="424" t="s">
        <v>518</v>
      </c>
      <c r="D38" s="423" t="s">
        <v>81</v>
      </c>
      <c r="E38" s="425" t="s">
        <v>55</v>
      </c>
      <c r="F38" s="404" t="s">
        <v>326</v>
      </c>
      <c r="G38" s="404" t="s">
        <v>343</v>
      </c>
      <c r="H38" s="464">
        <v>0.73684210526315785</v>
      </c>
      <c r="I38" s="441" t="s">
        <v>645</v>
      </c>
    </row>
    <row r="39" spans="1:9">
      <c r="A39" s="364" t="s">
        <v>345</v>
      </c>
      <c r="B39" s="422" t="s">
        <v>649</v>
      </c>
      <c r="C39" s="424" t="s">
        <v>518</v>
      </c>
      <c r="D39" s="423" t="s">
        <v>81</v>
      </c>
      <c r="E39" s="425" t="s">
        <v>55</v>
      </c>
      <c r="F39" s="404" t="s">
        <v>326</v>
      </c>
      <c r="G39" s="404" t="s">
        <v>343</v>
      </c>
      <c r="H39" s="464">
        <v>0.73684210526315785</v>
      </c>
      <c r="I39" s="441" t="s">
        <v>645</v>
      </c>
    </row>
    <row r="40" spans="1:9">
      <c r="A40" s="364" t="s">
        <v>345</v>
      </c>
      <c r="B40" s="422" t="s">
        <v>291</v>
      </c>
      <c r="C40" s="424" t="s">
        <v>518</v>
      </c>
      <c r="D40" s="423" t="s">
        <v>81</v>
      </c>
      <c r="E40" s="425" t="s">
        <v>55</v>
      </c>
      <c r="F40" s="404" t="s">
        <v>326</v>
      </c>
      <c r="G40" s="404" t="s">
        <v>343</v>
      </c>
      <c r="H40" s="464">
        <v>0.73684210526315785</v>
      </c>
      <c r="I40" s="441" t="s">
        <v>645</v>
      </c>
    </row>
    <row r="41" spans="1:9">
      <c r="A41" s="364" t="s">
        <v>345</v>
      </c>
      <c r="B41" s="422" t="s">
        <v>636</v>
      </c>
      <c r="C41" s="424" t="s">
        <v>518</v>
      </c>
      <c r="D41" s="423" t="s">
        <v>81</v>
      </c>
      <c r="E41" s="425" t="s">
        <v>55</v>
      </c>
      <c r="F41" s="404" t="s">
        <v>326</v>
      </c>
      <c r="G41" s="404" t="s">
        <v>343</v>
      </c>
      <c r="H41" s="464">
        <v>0.73684210526315785</v>
      </c>
      <c r="I41" s="441" t="s">
        <v>645</v>
      </c>
    </row>
    <row r="42" spans="1:9" ht="25.5">
      <c r="A42" s="364" t="s">
        <v>345</v>
      </c>
      <c r="B42" s="425" t="s">
        <v>650</v>
      </c>
      <c r="C42" s="424" t="s">
        <v>518</v>
      </c>
      <c r="D42" s="423" t="s">
        <v>81</v>
      </c>
      <c r="E42" s="425" t="s">
        <v>55</v>
      </c>
      <c r="F42" s="404" t="s">
        <v>326</v>
      </c>
      <c r="G42" s="404" t="s">
        <v>343</v>
      </c>
      <c r="H42" s="464">
        <v>0.73684210526315785</v>
      </c>
      <c r="I42" s="441" t="s">
        <v>645</v>
      </c>
    </row>
    <row r="43" spans="1:9" ht="25.5">
      <c r="A43" s="364" t="s">
        <v>345</v>
      </c>
      <c r="B43" s="425" t="s">
        <v>651</v>
      </c>
      <c r="C43" s="424" t="s">
        <v>518</v>
      </c>
      <c r="D43" s="423" t="s">
        <v>81</v>
      </c>
      <c r="E43" s="425" t="s">
        <v>55</v>
      </c>
      <c r="F43" s="404" t="s">
        <v>326</v>
      </c>
      <c r="G43" s="404" t="s">
        <v>343</v>
      </c>
      <c r="H43" s="464">
        <v>0.73684210526315785</v>
      </c>
      <c r="I43" s="441" t="s">
        <v>645</v>
      </c>
    </row>
    <row r="44" spans="1:9">
      <c r="A44" s="364" t="s">
        <v>345</v>
      </c>
      <c r="B44" s="422" t="s">
        <v>638</v>
      </c>
      <c r="C44" s="424" t="s">
        <v>518</v>
      </c>
      <c r="D44" s="423" t="s">
        <v>81</v>
      </c>
      <c r="E44" s="425" t="s">
        <v>55</v>
      </c>
      <c r="F44" s="404" t="s">
        <v>326</v>
      </c>
      <c r="G44" s="404" t="s">
        <v>343</v>
      </c>
      <c r="H44" s="464">
        <v>0.73684210526315785</v>
      </c>
      <c r="I44" s="441" t="s">
        <v>645</v>
      </c>
    </row>
    <row r="45" spans="1:9">
      <c r="A45" s="364" t="s">
        <v>345</v>
      </c>
      <c r="B45" s="422" t="s">
        <v>639</v>
      </c>
      <c r="C45" s="424" t="s">
        <v>518</v>
      </c>
      <c r="D45" s="423" t="s">
        <v>81</v>
      </c>
      <c r="E45" s="425" t="s">
        <v>55</v>
      </c>
      <c r="F45" s="404" t="s">
        <v>326</v>
      </c>
      <c r="G45" s="404" t="s">
        <v>343</v>
      </c>
      <c r="H45" s="464">
        <v>0.73684210526315785</v>
      </c>
      <c r="I45" s="441" t="s">
        <v>645</v>
      </c>
    </row>
    <row r="46" spans="1:9">
      <c r="A46" s="364" t="s">
        <v>345</v>
      </c>
      <c r="B46" s="422" t="s">
        <v>640</v>
      </c>
      <c r="C46" s="424" t="s">
        <v>518</v>
      </c>
      <c r="D46" s="423" t="s">
        <v>81</v>
      </c>
      <c r="E46" s="425" t="s">
        <v>55</v>
      </c>
      <c r="F46" s="404" t="s">
        <v>326</v>
      </c>
      <c r="G46" s="404" t="s">
        <v>343</v>
      </c>
      <c r="H46" s="464">
        <v>0.73684210526315785</v>
      </c>
      <c r="I46" s="441" t="s">
        <v>645</v>
      </c>
    </row>
    <row r="47" spans="1:9" ht="25.5">
      <c r="A47" s="364" t="s">
        <v>345</v>
      </c>
      <c r="B47" s="425" t="s">
        <v>641</v>
      </c>
      <c r="C47" s="424" t="s">
        <v>518</v>
      </c>
      <c r="D47" s="423" t="s">
        <v>81</v>
      </c>
      <c r="E47" s="425" t="s">
        <v>55</v>
      </c>
      <c r="F47" s="404" t="s">
        <v>326</v>
      </c>
      <c r="G47" s="404" t="s">
        <v>343</v>
      </c>
      <c r="H47" s="464">
        <v>0.73684210526315785</v>
      </c>
      <c r="I47" s="441" t="s">
        <v>645</v>
      </c>
    </row>
    <row r="48" spans="1:9">
      <c r="A48" s="364" t="s">
        <v>345</v>
      </c>
      <c r="B48" s="425" t="s">
        <v>642</v>
      </c>
      <c r="C48" s="424" t="s">
        <v>518</v>
      </c>
      <c r="D48" s="423" t="s">
        <v>81</v>
      </c>
      <c r="E48" s="425" t="s">
        <v>55</v>
      </c>
      <c r="F48" s="404" t="s">
        <v>326</v>
      </c>
      <c r="G48" s="404" t="s">
        <v>343</v>
      </c>
      <c r="H48" s="464">
        <v>0.73684210526315785</v>
      </c>
      <c r="I48" s="441" t="s">
        <v>645</v>
      </c>
    </row>
    <row r="49" spans="1:9">
      <c r="A49" s="364" t="s">
        <v>345</v>
      </c>
      <c r="B49" s="422" t="s">
        <v>277</v>
      </c>
      <c r="C49" s="424" t="s">
        <v>518</v>
      </c>
      <c r="D49" s="423" t="s">
        <v>81</v>
      </c>
      <c r="E49" s="425" t="s">
        <v>55</v>
      </c>
      <c r="F49" s="404" t="s">
        <v>326</v>
      </c>
      <c r="G49" s="404" t="s">
        <v>343</v>
      </c>
      <c r="H49" s="465">
        <v>1</v>
      </c>
      <c r="I49" s="441" t="s">
        <v>646</v>
      </c>
    </row>
    <row r="50" spans="1:9">
      <c r="A50" s="364" t="s">
        <v>345</v>
      </c>
      <c r="B50" s="422" t="s">
        <v>647</v>
      </c>
      <c r="C50" s="424" t="s">
        <v>518</v>
      </c>
      <c r="D50" s="423" t="s">
        <v>81</v>
      </c>
      <c r="E50" s="425" t="s">
        <v>55</v>
      </c>
      <c r="F50" s="404" t="s">
        <v>326</v>
      </c>
      <c r="G50" s="404" t="s">
        <v>343</v>
      </c>
      <c r="H50" s="465">
        <v>1</v>
      </c>
      <c r="I50" s="441" t="s">
        <v>646</v>
      </c>
    </row>
    <row r="51" spans="1:9">
      <c r="A51" s="364" t="s">
        <v>345</v>
      </c>
      <c r="B51" s="422" t="s">
        <v>80</v>
      </c>
      <c r="C51" s="424" t="s">
        <v>518</v>
      </c>
      <c r="D51" s="423" t="s">
        <v>81</v>
      </c>
      <c r="E51" s="425" t="s">
        <v>55</v>
      </c>
      <c r="F51" s="404" t="s">
        <v>326</v>
      </c>
      <c r="G51" s="404" t="s">
        <v>343</v>
      </c>
      <c r="H51" s="465">
        <v>1</v>
      </c>
      <c r="I51" s="441" t="s">
        <v>646</v>
      </c>
    </row>
    <row r="52" spans="1:9">
      <c r="A52" s="364" t="s">
        <v>345</v>
      </c>
      <c r="B52" s="362" t="s">
        <v>648</v>
      </c>
      <c r="C52" s="424" t="s">
        <v>518</v>
      </c>
      <c r="D52" s="423" t="s">
        <v>81</v>
      </c>
      <c r="E52" s="425" t="s">
        <v>55</v>
      </c>
      <c r="F52" s="404" t="s">
        <v>326</v>
      </c>
      <c r="G52" s="404" t="s">
        <v>343</v>
      </c>
      <c r="H52" s="465">
        <v>1</v>
      </c>
      <c r="I52" s="441" t="s">
        <v>646</v>
      </c>
    </row>
    <row r="53" spans="1:9">
      <c r="A53" s="364" t="s">
        <v>345</v>
      </c>
      <c r="B53" s="422" t="s">
        <v>278</v>
      </c>
      <c r="C53" s="424" t="s">
        <v>518</v>
      </c>
      <c r="D53" s="423" t="s">
        <v>81</v>
      </c>
      <c r="E53" s="425" t="s">
        <v>55</v>
      </c>
      <c r="F53" s="404" t="s">
        <v>326</v>
      </c>
      <c r="G53" s="404" t="s">
        <v>343</v>
      </c>
      <c r="H53" s="465">
        <v>1</v>
      </c>
      <c r="I53" s="441" t="s">
        <v>646</v>
      </c>
    </row>
    <row r="54" spans="1:9">
      <c r="A54" s="364" t="s">
        <v>345</v>
      </c>
      <c r="B54" s="422" t="s">
        <v>649</v>
      </c>
      <c r="C54" s="424" t="s">
        <v>518</v>
      </c>
      <c r="D54" s="423" t="s">
        <v>81</v>
      </c>
      <c r="E54" s="425" t="s">
        <v>55</v>
      </c>
      <c r="F54" s="404" t="s">
        <v>326</v>
      </c>
      <c r="G54" s="404" t="s">
        <v>343</v>
      </c>
      <c r="H54" s="465">
        <v>1</v>
      </c>
      <c r="I54" s="441" t="s">
        <v>646</v>
      </c>
    </row>
    <row r="55" spans="1:9">
      <c r="A55" s="364" t="s">
        <v>345</v>
      </c>
      <c r="B55" s="422" t="s">
        <v>291</v>
      </c>
      <c r="C55" s="424" t="s">
        <v>518</v>
      </c>
      <c r="D55" s="423" t="s">
        <v>81</v>
      </c>
      <c r="E55" s="425" t="s">
        <v>55</v>
      </c>
      <c r="F55" s="404" t="s">
        <v>326</v>
      </c>
      <c r="G55" s="404" t="s">
        <v>343</v>
      </c>
      <c r="H55" s="465">
        <v>1</v>
      </c>
      <c r="I55" s="441" t="s">
        <v>646</v>
      </c>
    </row>
    <row r="56" spans="1:9">
      <c r="A56" s="364" t="s">
        <v>345</v>
      </c>
      <c r="B56" s="422" t="s">
        <v>636</v>
      </c>
      <c r="C56" s="424" t="s">
        <v>518</v>
      </c>
      <c r="D56" s="423" t="s">
        <v>81</v>
      </c>
      <c r="E56" s="425" t="s">
        <v>55</v>
      </c>
      <c r="F56" s="404" t="s">
        <v>326</v>
      </c>
      <c r="G56" s="404" t="s">
        <v>343</v>
      </c>
      <c r="H56" s="465">
        <v>1</v>
      </c>
      <c r="I56" s="441" t="s">
        <v>646</v>
      </c>
    </row>
    <row r="57" spans="1:9" ht="25.5">
      <c r="A57" s="364" t="s">
        <v>345</v>
      </c>
      <c r="B57" s="425" t="s">
        <v>650</v>
      </c>
      <c r="C57" s="424" t="s">
        <v>518</v>
      </c>
      <c r="D57" s="423" t="s">
        <v>81</v>
      </c>
      <c r="E57" s="425" t="s">
        <v>55</v>
      </c>
      <c r="F57" s="404" t="s">
        <v>326</v>
      </c>
      <c r="G57" s="404" t="s">
        <v>343</v>
      </c>
      <c r="H57" s="465">
        <v>1</v>
      </c>
      <c r="I57" s="441" t="s">
        <v>646</v>
      </c>
    </row>
    <row r="58" spans="1:9" ht="25.5">
      <c r="A58" s="364" t="s">
        <v>345</v>
      </c>
      <c r="B58" s="425" t="s">
        <v>651</v>
      </c>
      <c r="C58" s="424" t="s">
        <v>518</v>
      </c>
      <c r="D58" s="423" t="s">
        <v>81</v>
      </c>
      <c r="E58" s="425" t="s">
        <v>55</v>
      </c>
      <c r="F58" s="404" t="s">
        <v>326</v>
      </c>
      <c r="G58" s="404" t="s">
        <v>343</v>
      </c>
      <c r="H58" s="465">
        <v>1</v>
      </c>
      <c r="I58" s="441" t="s">
        <v>646</v>
      </c>
    </row>
    <row r="59" spans="1:9">
      <c r="A59" s="364" t="s">
        <v>345</v>
      </c>
      <c r="B59" s="422" t="s">
        <v>638</v>
      </c>
      <c r="C59" s="424" t="s">
        <v>518</v>
      </c>
      <c r="D59" s="423" t="s">
        <v>81</v>
      </c>
      <c r="E59" s="425" t="s">
        <v>55</v>
      </c>
      <c r="F59" s="404" t="s">
        <v>326</v>
      </c>
      <c r="G59" s="404" t="s">
        <v>343</v>
      </c>
      <c r="H59" s="465">
        <v>1</v>
      </c>
      <c r="I59" s="441" t="s">
        <v>646</v>
      </c>
    </row>
    <row r="60" spans="1:9">
      <c r="A60" s="364" t="s">
        <v>345</v>
      </c>
      <c r="B60" s="422" t="s">
        <v>639</v>
      </c>
      <c r="C60" s="424" t="s">
        <v>518</v>
      </c>
      <c r="D60" s="423" t="s">
        <v>81</v>
      </c>
      <c r="E60" s="425" t="s">
        <v>55</v>
      </c>
      <c r="F60" s="404" t="s">
        <v>326</v>
      </c>
      <c r="G60" s="404" t="s">
        <v>343</v>
      </c>
      <c r="H60" s="465">
        <v>1</v>
      </c>
      <c r="I60" s="441" t="s">
        <v>646</v>
      </c>
    </row>
    <row r="61" spans="1:9">
      <c r="A61" s="364" t="s">
        <v>345</v>
      </c>
      <c r="B61" s="422" t="s">
        <v>640</v>
      </c>
      <c r="C61" s="424" t="s">
        <v>518</v>
      </c>
      <c r="D61" s="423" t="s">
        <v>81</v>
      </c>
      <c r="E61" s="425" t="s">
        <v>55</v>
      </c>
      <c r="F61" s="404" t="s">
        <v>326</v>
      </c>
      <c r="G61" s="404" t="s">
        <v>343</v>
      </c>
      <c r="H61" s="465">
        <v>1</v>
      </c>
      <c r="I61" s="441" t="s">
        <v>646</v>
      </c>
    </row>
    <row r="62" spans="1:9" ht="25.5">
      <c r="A62" s="364" t="s">
        <v>345</v>
      </c>
      <c r="B62" s="425" t="s">
        <v>641</v>
      </c>
      <c r="C62" s="424" t="s">
        <v>518</v>
      </c>
      <c r="D62" s="423" t="s">
        <v>81</v>
      </c>
      <c r="E62" s="425" t="s">
        <v>55</v>
      </c>
      <c r="F62" s="404" t="s">
        <v>326</v>
      </c>
      <c r="G62" s="404" t="s">
        <v>343</v>
      </c>
      <c r="H62" s="465">
        <v>1</v>
      </c>
      <c r="I62" s="441" t="s">
        <v>646</v>
      </c>
    </row>
    <row r="63" spans="1:9">
      <c r="A63" s="364" t="s">
        <v>345</v>
      </c>
      <c r="B63" s="425" t="s">
        <v>642</v>
      </c>
      <c r="C63" s="424" t="s">
        <v>518</v>
      </c>
      <c r="D63" s="423" t="s">
        <v>81</v>
      </c>
      <c r="E63" s="425" t="s">
        <v>55</v>
      </c>
      <c r="F63" s="404" t="s">
        <v>326</v>
      </c>
      <c r="G63" s="404" t="s">
        <v>343</v>
      </c>
      <c r="H63" s="465">
        <v>1</v>
      </c>
      <c r="I63" s="441" t="s">
        <v>646</v>
      </c>
    </row>
    <row r="64" spans="1:9">
      <c r="A64" s="50" t="s">
        <v>330</v>
      </c>
      <c r="G64" s="87"/>
      <c r="H64" s="87"/>
      <c r="I64" s="87"/>
    </row>
    <row r="65" spans="1:9">
      <c r="A65" s="376" t="s">
        <v>338</v>
      </c>
      <c r="G65" s="87"/>
      <c r="H65" s="87"/>
      <c r="I65" s="87"/>
    </row>
    <row r="66" spans="1:9">
      <c r="A66" s="377" t="s">
        <v>339</v>
      </c>
      <c r="G66" s="87"/>
      <c r="H66" s="87"/>
      <c r="I66" s="87"/>
    </row>
    <row r="67" spans="1:9">
      <c r="A67" s="50" t="s">
        <v>340</v>
      </c>
      <c r="G67" s="87"/>
      <c r="H67" s="87"/>
      <c r="I67" s="87"/>
    </row>
    <row r="68" spans="1:9">
      <c r="G68" s="87"/>
      <c r="H68" s="87"/>
      <c r="I68" s="87"/>
    </row>
    <row r="69" spans="1:9">
      <c r="G69" s="87"/>
      <c r="H69" s="87"/>
      <c r="I69" s="87"/>
    </row>
    <row r="70" spans="1:9">
      <c r="G70" s="87"/>
      <c r="H70" s="87"/>
      <c r="I70" s="87"/>
    </row>
    <row r="71" spans="1:9">
      <c r="G71" s="87"/>
      <c r="H71" s="87"/>
      <c r="I71" s="87"/>
    </row>
    <row r="72" spans="1:9">
      <c r="G72" s="87"/>
      <c r="H72" s="87"/>
      <c r="I72" s="87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52" firstPageNumber="0" orientation="portrait" horizontalDpi="300" verticalDpi="300" r:id="rId1"/>
  <headerFooter alignWithMargins="0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5" zoomScaleSheetLayoutView="100" workbookViewId="0"/>
  </sheetViews>
  <sheetFormatPr defaultColWidth="11.42578125" defaultRowHeight="12.75"/>
  <cols>
    <col min="1" max="1" width="10.42578125" style="467" customWidth="1"/>
    <col min="2" max="2" width="25.7109375" style="565" customWidth="1"/>
    <col min="3" max="3" width="12.7109375" style="470" customWidth="1"/>
    <col min="4" max="4" width="43.85546875" style="470" customWidth="1"/>
    <col min="5" max="5" width="36.7109375" style="470" customWidth="1"/>
    <col min="6" max="6" width="31.140625" style="470" customWidth="1"/>
    <col min="7" max="7" width="22.5703125" style="470" customWidth="1"/>
    <col min="8" max="8" width="20" style="470" customWidth="1"/>
    <col min="9" max="9" width="16.28515625" style="467" customWidth="1"/>
    <col min="10" max="16384" width="11.42578125" style="470"/>
  </cols>
  <sheetData>
    <row r="1" spans="1:8" ht="16.5" customHeight="1">
      <c r="A1" s="539" t="s">
        <v>292</v>
      </c>
      <c r="B1" s="539"/>
      <c r="C1" s="539"/>
      <c r="D1" s="539"/>
      <c r="E1" s="539"/>
      <c r="F1" s="539"/>
      <c r="G1" s="468" t="s">
        <v>71</v>
      </c>
      <c r="H1" s="540" t="s">
        <v>346</v>
      </c>
    </row>
    <row r="2" spans="1:8" ht="15.75" customHeight="1">
      <c r="A2" s="541" t="s">
        <v>293</v>
      </c>
      <c r="B2" s="542"/>
      <c r="C2" s="542"/>
      <c r="D2" s="542"/>
      <c r="E2" s="542"/>
      <c r="F2" s="542"/>
      <c r="G2" s="468" t="s">
        <v>42</v>
      </c>
      <c r="H2" s="543">
        <v>2010</v>
      </c>
    </row>
    <row r="3" spans="1:8" ht="25.5">
      <c r="A3" s="517" t="s">
        <v>3</v>
      </c>
      <c r="B3" s="517" t="s">
        <v>16</v>
      </c>
      <c r="C3" s="517" t="s">
        <v>294</v>
      </c>
      <c r="D3" s="517" t="s">
        <v>295</v>
      </c>
      <c r="E3" s="517" t="s">
        <v>296</v>
      </c>
      <c r="F3" s="517" t="s">
        <v>297</v>
      </c>
      <c r="G3" s="517" t="s">
        <v>298</v>
      </c>
      <c r="H3" s="517" t="s">
        <v>299</v>
      </c>
    </row>
    <row r="4" spans="1:8" ht="38.25">
      <c r="A4" s="544" t="s">
        <v>345</v>
      </c>
      <c r="B4" s="545" t="s">
        <v>25</v>
      </c>
      <c r="C4" s="546">
        <v>1</v>
      </c>
      <c r="D4" s="547" t="s">
        <v>763</v>
      </c>
      <c r="E4" s="548" t="s">
        <v>821</v>
      </c>
      <c r="F4" s="548" t="s">
        <v>824</v>
      </c>
      <c r="G4" s="549" t="s">
        <v>832</v>
      </c>
      <c r="H4" s="546" t="s">
        <v>815</v>
      </c>
    </row>
    <row r="5" spans="1:8" ht="38.25">
      <c r="A5" s="544" t="s">
        <v>345</v>
      </c>
      <c r="B5" s="545" t="s">
        <v>25</v>
      </c>
      <c r="C5" s="546">
        <v>2</v>
      </c>
      <c r="D5" s="547" t="s">
        <v>759</v>
      </c>
      <c r="E5" s="548" t="s">
        <v>822</v>
      </c>
      <c r="F5" s="548" t="s">
        <v>824</v>
      </c>
      <c r="G5" s="549" t="s">
        <v>832</v>
      </c>
      <c r="H5" s="546" t="s">
        <v>815</v>
      </c>
    </row>
    <row r="6" spans="1:8" ht="38.25">
      <c r="A6" s="544" t="s">
        <v>345</v>
      </c>
      <c r="B6" s="545" t="s">
        <v>25</v>
      </c>
      <c r="C6" s="546">
        <v>3</v>
      </c>
      <c r="D6" s="550" t="s">
        <v>764</v>
      </c>
      <c r="E6" s="548" t="s">
        <v>822</v>
      </c>
      <c r="F6" s="548" t="s">
        <v>824</v>
      </c>
      <c r="G6" s="549" t="s">
        <v>832</v>
      </c>
      <c r="H6" s="546" t="s">
        <v>815</v>
      </c>
    </row>
    <row r="7" spans="1:8" ht="38.25">
      <c r="A7" s="544" t="s">
        <v>345</v>
      </c>
      <c r="B7" s="545" t="s">
        <v>25</v>
      </c>
      <c r="C7" s="546">
        <v>4</v>
      </c>
      <c r="D7" s="547" t="s">
        <v>760</v>
      </c>
      <c r="E7" s="548" t="s">
        <v>823</v>
      </c>
      <c r="F7" s="548" t="s">
        <v>824</v>
      </c>
      <c r="G7" s="549" t="s">
        <v>832</v>
      </c>
      <c r="H7" s="546" t="s">
        <v>815</v>
      </c>
    </row>
    <row r="8" spans="1:8">
      <c r="A8" s="544" t="s">
        <v>345</v>
      </c>
      <c r="B8" s="545" t="s">
        <v>25</v>
      </c>
      <c r="C8" s="546">
        <v>5</v>
      </c>
      <c r="D8" s="547" t="s">
        <v>761</v>
      </c>
      <c r="E8" s="547" t="s">
        <v>818</v>
      </c>
      <c r="F8" s="551" t="s">
        <v>827</v>
      </c>
      <c r="G8" s="549" t="s">
        <v>849</v>
      </c>
      <c r="H8" s="546" t="s">
        <v>815</v>
      </c>
    </row>
    <row r="9" spans="1:8">
      <c r="A9" s="544" t="s">
        <v>345</v>
      </c>
      <c r="B9" s="545" t="s">
        <v>25</v>
      </c>
      <c r="C9" s="546">
        <v>6</v>
      </c>
      <c r="D9" s="547" t="s">
        <v>762</v>
      </c>
      <c r="E9" s="547" t="s">
        <v>819</v>
      </c>
      <c r="F9" s="551" t="s">
        <v>827</v>
      </c>
      <c r="G9" s="549" t="s">
        <v>849</v>
      </c>
      <c r="H9" s="546" t="s">
        <v>815</v>
      </c>
    </row>
    <row r="10" spans="1:8">
      <c r="A10" s="544" t="s">
        <v>345</v>
      </c>
      <c r="B10" s="545" t="s">
        <v>25</v>
      </c>
      <c r="C10" s="546">
        <v>7</v>
      </c>
      <c r="D10" s="547" t="s">
        <v>765</v>
      </c>
      <c r="E10" s="547" t="s">
        <v>819</v>
      </c>
      <c r="F10" s="551" t="s">
        <v>827</v>
      </c>
      <c r="G10" s="549" t="s">
        <v>849</v>
      </c>
      <c r="H10" s="546" t="s">
        <v>815</v>
      </c>
    </row>
    <row r="11" spans="1:8">
      <c r="A11" s="552" t="s">
        <v>345</v>
      </c>
      <c r="B11" s="553" t="s">
        <v>25</v>
      </c>
      <c r="C11" s="554">
        <v>8</v>
      </c>
      <c r="D11" s="551" t="s">
        <v>766</v>
      </c>
      <c r="E11" s="551" t="s">
        <v>820</v>
      </c>
      <c r="F11" s="551" t="s">
        <v>827</v>
      </c>
      <c r="G11" s="549" t="s">
        <v>832</v>
      </c>
      <c r="H11" s="546"/>
    </row>
    <row r="12" spans="1:8">
      <c r="A12" s="555" t="s">
        <v>345</v>
      </c>
      <c r="B12" s="556" t="s">
        <v>25</v>
      </c>
      <c r="C12" s="557">
        <v>9</v>
      </c>
      <c r="D12" s="558" t="s">
        <v>767</v>
      </c>
      <c r="E12" s="472" t="s">
        <v>831</v>
      </c>
      <c r="F12" s="558" t="s">
        <v>828</v>
      </c>
      <c r="G12" s="549" t="s">
        <v>832</v>
      </c>
      <c r="H12" s="547"/>
    </row>
    <row r="13" spans="1:8">
      <c r="A13" s="559"/>
      <c r="B13" s="559"/>
      <c r="C13" s="559"/>
      <c r="D13" s="559"/>
      <c r="E13" s="559"/>
      <c r="F13" s="559"/>
      <c r="G13" s="549"/>
      <c r="H13" s="559"/>
    </row>
    <row r="14" spans="1:8">
      <c r="A14" s="560" t="s">
        <v>345</v>
      </c>
      <c r="B14" s="561" t="s">
        <v>816</v>
      </c>
      <c r="C14" s="561">
        <v>5</v>
      </c>
      <c r="D14" s="486" t="s">
        <v>761</v>
      </c>
      <c r="E14" s="562" t="s">
        <v>819</v>
      </c>
      <c r="F14" s="551" t="s">
        <v>827</v>
      </c>
      <c r="G14" s="549" t="s">
        <v>849</v>
      </c>
      <c r="H14" s="546" t="s">
        <v>815</v>
      </c>
    </row>
    <row r="15" spans="1:8">
      <c r="A15" s="544" t="s">
        <v>345</v>
      </c>
      <c r="B15" s="561" t="s">
        <v>816</v>
      </c>
      <c r="C15" s="561">
        <v>6</v>
      </c>
      <c r="D15" s="486" t="s">
        <v>762</v>
      </c>
      <c r="E15" s="562" t="s">
        <v>819</v>
      </c>
      <c r="F15" s="551" t="s">
        <v>827</v>
      </c>
      <c r="G15" s="549" t="s">
        <v>849</v>
      </c>
      <c r="H15" s="546" t="s">
        <v>815</v>
      </c>
    </row>
    <row r="16" spans="1:8">
      <c r="A16" s="544" t="s">
        <v>345</v>
      </c>
      <c r="B16" s="561" t="s">
        <v>816</v>
      </c>
      <c r="C16" s="561">
        <v>7</v>
      </c>
      <c r="D16" s="486" t="s">
        <v>765</v>
      </c>
      <c r="E16" s="562" t="s">
        <v>819</v>
      </c>
      <c r="F16" s="551" t="s">
        <v>827</v>
      </c>
      <c r="G16" s="549" t="s">
        <v>849</v>
      </c>
      <c r="H16" s="546" t="s">
        <v>815</v>
      </c>
    </row>
    <row r="17" spans="1:8">
      <c r="A17" s="544" t="s">
        <v>345</v>
      </c>
      <c r="B17" s="561" t="s">
        <v>816</v>
      </c>
      <c r="C17" s="561">
        <v>8</v>
      </c>
      <c r="D17" s="486" t="s">
        <v>766</v>
      </c>
      <c r="E17" s="562" t="s">
        <v>820</v>
      </c>
      <c r="F17" s="551" t="s">
        <v>827</v>
      </c>
      <c r="G17" s="549" t="s">
        <v>832</v>
      </c>
      <c r="H17" s="559"/>
    </row>
    <row r="18" spans="1:8">
      <c r="A18" s="544" t="s">
        <v>345</v>
      </c>
      <c r="B18" s="561" t="s">
        <v>816</v>
      </c>
      <c r="C18" s="561">
        <v>9</v>
      </c>
      <c r="D18" s="486" t="s">
        <v>767</v>
      </c>
      <c r="E18" s="472" t="s">
        <v>831</v>
      </c>
      <c r="F18" s="558" t="s">
        <v>828</v>
      </c>
      <c r="G18" s="549" t="s">
        <v>832</v>
      </c>
      <c r="H18" s="559"/>
    </row>
    <row r="19" spans="1:8">
      <c r="A19" s="544"/>
      <c r="B19" s="561"/>
      <c r="C19" s="561"/>
      <c r="D19" s="483"/>
      <c r="E19" s="547"/>
      <c r="F19" s="559"/>
      <c r="G19" s="549"/>
      <c r="H19" s="559"/>
    </row>
    <row r="20" spans="1:8">
      <c r="A20" s="544" t="s">
        <v>345</v>
      </c>
      <c r="B20" s="556" t="s">
        <v>29</v>
      </c>
      <c r="C20" s="561">
        <v>5</v>
      </c>
      <c r="D20" s="483" t="s">
        <v>761</v>
      </c>
      <c r="E20" s="547" t="s">
        <v>818</v>
      </c>
      <c r="F20" s="551" t="s">
        <v>827</v>
      </c>
      <c r="G20" s="549" t="s">
        <v>849</v>
      </c>
      <c r="H20" s="546" t="s">
        <v>815</v>
      </c>
    </row>
    <row r="21" spans="1:8">
      <c r="A21" s="544" t="s">
        <v>345</v>
      </c>
      <c r="B21" s="556" t="s">
        <v>29</v>
      </c>
      <c r="C21" s="561">
        <v>6</v>
      </c>
      <c r="D21" s="483" t="s">
        <v>762</v>
      </c>
      <c r="E21" s="547" t="s">
        <v>819</v>
      </c>
      <c r="F21" s="551" t="s">
        <v>827</v>
      </c>
      <c r="G21" s="549" t="s">
        <v>849</v>
      </c>
      <c r="H21" s="546" t="s">
        <v>815</v>
      </c>
    </row>
    <row r="22" spans="1:8">
      <c r="A22" s="544" t="s">
        <v>345</v>
      </c>
      <c r="B22" s="556" t="s">
        <v>29</v>
      </c>
      <c r="C22" s="561">
        <v>7</v>
      </c>
      <c r="D22" s="483" t="s">
        <v>765</v>
      </c>
      <c r="E22" s="547" t="s">
        <v>819</v>
      </c>
      <c r="F22" s="551" t="s">
        <v>827</v>
      </c>
      <c r="G22" s="549" t="s">
        <v>849</v>
      </c>
      <c r="H22" s="546" t="s">
        <v>815</v>
      </c>
    </row>
    <row r="23" spans="1:8">
      <c r="A23" s="544" t="s">
        <v>345</v>
      </c>
      <c r="B23" s="556" t="s">
        <v>29</v>
      </c>
      <c r="C23" s="561">
        <v>8</v>
      </c>
      <c r="D23" s="483" t="s">
        <v>766</v>
      </c>
      <c r="E23" s="547" t="s">
        <v>820</v>
      </c>
      <c r="F23" s="551" t="s">
        <v>827</v>
      </c>
      <c r="G23" s="549" t="s">
        <v>832</v>
      </c>
      <c r="H23" s="559"/>
    </row>
    <row r="24" spans="1:8">
      <c r="A24" s="544" t="s">
        <v>345</v>
      </c>
      <c r="B24" s="556" t="s">
        <v>29</v>
      </c>
      <c r="C24" s="561">
        <v>9</v>
      </c>
      <c r="D24" s="483" t="s">
        <v>767</v>
      </c>
      <c r="E24" s="472" t="s">
        <v>831</v>
      </c>
      <c r="F24" s="558" t="s">
        <v>828</v>
      </c>
      <c r="G24" s="549" t="s">
        <v>832</v>
      </c>
      <c r="H24" s="559"/>
    </row>
    <row r="25" spans="1:8">
      <c r="A25" s="544"/>
      <c r="B25" s="556"/>
      <c r="C25" s="561"/>
      <c r="D25" s="483"/>
      <c r="E25" s="547"/>
      <c r="F25" s="559"/>
      <c r="G25" s="549"/>
      <c r="H25" s="559"/>
    </row>
    <row r="26" spans="1:8">
      <c r="A26" s="544" t="s">
        <v>345</v>
      </c>
      <c r="B26" s="561" t="s">
        <v>817</v>
      </c>
      <c r="C26" s="561">
        <v>5</v>
      </c>
      <c r="D26" s="486" t="s">
        <v>761</v>
      </c>
      <c r="E26" s="562" t="s">
        <v>818</v>
      </c>
      <c r="F26" s="551" t="s">
        <v>827</v>
      </c>
      <c r="G26" s="549" t="s">
        <v>849</v>
      </c>
      <c r="H26" s="546" t="s">
        <v>815</v>
      </c>
    </row>
    <row r="27" spans="1:8">
      <c r="A27" s="544" t="s">
        <v>345</v>
      </c>
      <c r="B27" s="561" t="s">
        <v>817</v>
      </c>
      <c r="C27" s="561">
        <v>6</v>
      </c>
      <c r="D27" s="486" t="s">
        <v>762</v>
      </c>
      <c r="E27" s="562" t="s">
        <v>819</v>
      </c>
      <c r="F27" s="551" t="s">
        <v>827</v>
      </c>
      <c r="G27" s="549" t="s">
        <v>849</v>
      </c>
      <c r="H27" s="546" t="s">
        <v>815</v>
      </c>
    </row>
    <row r="28" spans="1:8">
      <c r="A28" s="544" t="s">
        <v>345</v>
      </c>
      <c r="B28" s="561" t="s">
        <v>817</v>
      </c>
      <c r="C28" s="561">
        <v>6</v>
      </c>
      <c r="D28" s="486" t="s">
        <v>765</v>
      </c>
      <c r="E28" s="562" t="s">
        <v>819</v>
      </c>
      <c r="F28" s="551" t="s">
        <v>827</v>
      </c>
      <c r="G28" s="549" t="s">
        <v>849</v>
      </c>
      <c r="H28" s="546" t="s">
        <v>815</v>
      </c>
    </row>
    <row r="29" spans="1:8">
      <c r="A29" s="544" t="s">
        <v>345</v>
      </c>
      <c r="B29" s="561" t="s">
        <v>817</v>
      </c>
      <c r="C29" s="561">
        <v>6</v>
      </c>
      <c r="D29" s="486" t="s">
        <v>766</v>
      </c>
      <c r="E29" s="563" t="s">
        <v>820</v>
      </c>
      <c r="F29" s="551" t="s">
        <v>827</v>
      </c>
      <c r="G29" s="549" t="s">
        <v>832</v>
      </c>
      <c r="H29" s="559"/>
    </row>
    <row r="30" spans="1:8">
      <c r="A30" s="544" t="s">
        <v>345</v>
      </c>
      <c r="B30" s="561" t="s">
        <v>817</v>
      </c>
      <c r="C30" s="561">
        <v>6</v>
      </c>
      <c r="D30" s="564" t="s">
        <v>767</v>
      </c>
      <c r="E30" s="529" t="s">
        <v>831</v>
      </c>
      <c r="F30" s="558" t="s">
        <v>828</v>
      </c>
      <c r="G30" s="549" t="s">
        <v>832</v>
      </c>
      <c r="H30" s="559"/>
    </row>
    <row r="31" spans="1:8">
      <c r="A31" s="472"/>
    </row>
    <row r="32" spans="1:8">
      <c r="E32" s="467"/>
      <c r="F32" s="467"/>
    </row>
    <row r="33" spans="5:6">
      <c r="E33" s="467"/>
      <c r="F33" s="467"/>
    </row>
    <row r="34" spans="5:6">
      <c r="E34" s="467" t="s">
        <v>825</v>
      </c>
      <c r="F34" s="467"/>
    </row>
    <row r="35" spans="5:6">
      <c r="E35" s="467" t="s">
        <v>829</v>
      </c>
      <c r="F35" s="566"/>
    </row>
    <row r="36" spans="5:6">
      <c r="E36" s="467" t="s">
        <v>826</v>
      </c>
      <c r="F36" s="467"/>
    </row>
    <row r="37" spans="5:6">
      <c r="E37" s="472" t="s">
        <v>830</v>
      </c>
    </row>
    <row r="38" spans="5:6">
      <c r="E38" s="472" t="s">
        <v>846</v>
      </c>
    </row>
  </sheetData>
  <phoneticPr fontId="41" type="noConversion"/>
  <pageMargins left="0.7" right="0.7" top="0.75" bottom="0.75" header="0.51180555555555551" footer="0.51180555555555551"/>
  <pageSetup paperSize="9" scale="44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zoomScale="75" zoomScaleNormal="70" zoomScaleSheetLayoutView="100" workbookViewId="0">
      <selection activeCell="C29" sqref="C29"/>
    </sheetView>
  </sheetViews>
  <sheetFormatPr defaultColWidth="5.7109375" defaultRowHeight="12.75"/>
  <cols>
    <col min="1" max="1" width="8.7109375" style="470" customWidth="1"/>
    <col min="2" max="2" width="21.85546875" style="537" bestFit="1" customWidth="1"/>
    <col min="3" max="3" width="32.42578125" style="538" customWidth="1"/>
    <col min="4" max="4" width="5.7109375" style="538" customWidth="1"/>
    <col min="5" max="5" width="22.85546875" style="538" customWidth="1"/>
    <col min="6" max="20" width="5.7109375" style="538" customWidth="1"/>
    <col min="21" max="16384" width="5.7109375" style="514"/>
  </cols>
  <sheetData>
    <row r="1" spans="1:21" ht="18.75" thickBot="1">
      <c r="A1" s="512" t="s">
        <v>300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3"/>
      <c r="R1" s="988" t="s">
        <v>1</v>
      </c>
      <c r="S1" s="988"/>
      <c r="T1" s="985" t="s">
        <v>346</v>
      </c>
      <c r="U1" s="985"/>
    </row>
    <row r="2" spans="1:21" ht="18.75" thickBo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6"/>
      <c r="R2" s="988" t="s">
        <v>42</v>
      </c>
      <c r="S2" s="988"/>
      <c r="T2" s="989" t="s">
        <v>691</v>
      </c>
      <c r="U2" s="989"/>
    </row>
    <row r="3" spans="1:21" ht="13.5" thickBot="1">
      <c r="A3" s="517"/>
      <c r="B3" s="518"/>
      <c r="C3" s="519"/>
      <c r="D3" s="990" t="s">
        <v>171</v>
      </c>
      <c r="E3" s="990"/>
      <c r="F3" s="985" t="s">
        <v>301</v>
      </c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</row>
    <row r="4" spans="1:21" ht="121.5">
      <c r="A4" s="520" t="s">
        <v>3</v>
      </c>
      <c r="B4" s="521" t="s">
        <v>302</v>
      </c>
      <c r="C4" s="522" t="s">
        <v>303</v>
      </c>
      <c r="D4" s="991"/>
      <c r="E4" s="991"/>
      <c r="F4" s="523" t="s">
        <v>201</v>
      </c>
      <c r="G4" s="524" t="s">
        <v>304</v>
      </c>
      <c r="H4" s="523" t="s">
        <v>305</v>
      </c>
      <c r="I4" s="524" t="s">
        <v>306</v>
      </c>
      <c r="J4" s="525" t="s">
        <v>307</v>
      </c>
      <c r="K4" s="525" t="s">
        <v>308</v>
      </c>
      <c r="L4" s="523" t="s">
        <v>309</v>
      </c>
      <c r="M4" s="526" t="s">
        <v>310</v>
      </c>
      <c r="N4" s="526" t="s">
        <v>311</v>
      </c>
      <c r="O4" s="527" t="s">
        <v>312</v>
      </c>
      <c r="P4" s="523" t="s">
        <v>313</v>
      </c>
      <c r="Q4" s="526" t="s">
        <v>182</v>
      </c>
      <c r="R4" s="526" t="s">
        <v>183</v>
      </c>
      <c r="S4" s="527" t="s">
        <v>314</v>
      </c>
      <c r="T4" s="528" t="s">
        <v>315</v>
      </c>
      <c r="U4" s="528" t="s">
        <v>316</v>
      </c>
    </row>
    <row r="5" spans="1:21">
      <c r="A5" s="529" t="s">
        <v>345</v>
      </c>
      <c r="B5" s="530" t="s">
        <v>653</v>
      </c>
      <c r="C5" s="531" t="s">
        <v>466</v>
      </c>
      <c r="D5" s="986" t="s">
        <v>655</v>
      </c>
      <c r="E5" s="987"/>
      <c r="F5" s="532"/>
      <c r="G5" s="532"/>
      <c r="H5" s="532" t="s">
        <v>525</v>
      </c>
      <c r="I5" s="532"/>
      <c r="J5" s="532"/>
      <c r="K5" s="532"/>
      <c r="L5" s="532" t="s">
        <v>525</v>
      </c>
      <c r="M5" s="532" t="s">
        <v>525</v>
      </c>
      <c r="N5" s="532"/>
      <c r="O5" s="532"/>
      <c r="P5" s="532"/>
      <c r="Q5" s="532"/>
      <c r="R5" s="532"/>
      <c r="S5" s="532" t="s">
        <v>525</v>
      </c>
      <c r="T5" s="532"/>
      <c r="U5" s="532"/>
    </row>
    <row r="6" spans="1:21">
      <c r="A6" s="529" t="s">
        <v>345</v>
      </c>
      <c r="B6" s="531" t="s">
        <v>654</v>
      </c>
      <c r="C6" s="531" t="s">
        <v>176</v>
      </c>
      <c r="D6" s="980" t="s">
        <v>652</v>
      </c>
      <c r="E6" s="981"/>
      <c r="F6" s="532"/>
      <c r="G6" s="532"/>
      <c r="H6" s="532" t="s">
        <v>525</v>
      </c>
      <c r="I6" s="532"/>
      <c r="J6" s="532"/>
      <c r="K6" s="532" t="s">
        <v>525</v>
      </c>
      <c r="L6" s="532" t="s">
        <v>525</v>
      </c>
      <c r="M6" s="532" t="s">
        <v>525</v>
      </c>
      <c r="N6" s="532" t="s">
        <v>525</v>
      </c>
      <c r="O6" s="532" t="s">
        <v>525</v>
      </c>
      <c r="P6" s="532" t="s">
        <v>525</v>
      </c>
      <c r="Q6" s="532" t="s">
        <v>525</v>
      </c>
      <c r="R6" s="532"/>
      <c r="S6" s="532"/>
      <c r="T6" s="532"/>
      <c r="U6" s="532"/>
    </row>
    <row r="7" spans="1:21">
      <c r="A7" s="529" t="s">
        <v>345</v>
      </c>
      <c r="B7" s="531" t="s">
        <v>654</v>
      </c>
      <c r="C7" s="531" t="s">
        <v>176</v>
      </c>
      <c r="D7" s="980" t="s">
        <v>659</v>
      </c>
      <c r="E7" s="981"/>
      <c r="F7" s="532"/>
      <c r="G7" s="532"/>
      <c r="H7" s="532" t="s">
        <v>525</v>
      </c>
      <c r="I7" s="532" t="s">
        <v>525</v>
      </c>
      <c r="J7" s="532"/>
      <c r="K7" s="532" t="s">
        <v>525</v>
      </c>
      <c r="L7" s="532" t="s">
        <v>525</v>
      </c>
      <c r="M7" s="532" t="s">
        <v>525</v>
      </c>
      <c r="N7" s="532" t="s">
        <v>525</v>
      </c>
      <c r="O7" s="532" t="s">
        <v>525</v>
      </c>
      <c r="P7" s="532" t="s">
        <v>525</v>
      </c>
      <c r="Q7" s="532" t="s">
        <v>525</v>
      </c>
      <c r="R7" s="532"/>
      <c r="S7" s="532"/>
      <c r="T7" s="532"/>
      <c r="U7" s="532"/>
    </row>
    <row r="8" spans="1:21">
      <c r="A8" s="529" t="s">
        <v>345</v>
      </c>
      <c r="B8" s="531" t="s">
        <v>654</v>
      </c>
      <c r="C8" s="531" t="s">
        <v>656</v>
      </c>
      <c r="D8" s="980" t="s">
        <v>666</v>
      </c>
      <c r="E8" s="981"/>
      <c r="F8" s="532"/>
      <c r="G8" s="532"/>
      <c r="H8" s="532" t="s">
        <v>525</v>
      </c>
      <c r="I8" s="532" t="s">
        <v>525</v>
      </c>
      <c r="J8" s="532"/>
      <c r="K8" s="532" t="s">
        <v>525</v>
      </c>
      <c r="L8" s="532" t="s">
        <v>525</v>
      </c>
      <c r="M8" s="532" t="s">
        <v>525</v>
      </c>
      <c r="N8" s="532" t="s">
        <v>525</v>
      </c>
      <c r="O8" s="532" t="s">
        <v>525</v>
      </c>
      <c r="P8" s="532" t="s">
        <v>525</v>
      </c>
      <c r="Q8" s="532" t="s">
        <v>525</v>
      </c>
      <c r="R8" s="532"/>
      <c r="S8" s="532"/>
      <c r="T8" s="532"/>
      <c r="U8" s="532"/>
    </row>
    <row r="9" spans="1:21">
      <c r="A9" s="529" t="s">
        <v>345</v>
      </c>
      <c r="B9" s="531" t="s">
        <v>654</v>
      </c>
      <c r="C9" s="531" t="s">
        <v>656</v>
      </c>
      <c r="D9" s="980" t="s">
        <v>657</v>
      </c>
      <c r="E9" s="981"/>
      <c r="F9" s="532"/>
      <c r="G9" s="532"/>
      <c r="H9" s="532" t="s">
        <v>525</v>
      </c>
      <c r="I9" s="532" t="s">
        <v>525</v>
      </c>
      <c r="J9" s="532"/>
      <c r="K9" s="532" t="s">
        <v>525</v>
      </c>
      <c r="L9" s="532" t="s">
        <v>525</v>
      </c>
      <c r="M9" s="532" t="s">
        <v>525</v>
      </c>
      <c r="N9" s="532" t="s">
        <v>525</v>
      </c>
      <c r="O9" s="532" t="s">
        <v>525</v>
      </c>
      <c r="P9" s="532" t="s">
        <v>525</v>
      </c>
      <c r="Q9" s="532" t="s">
        <v>525</v>
      </c>
      <c r="R9" s="532"/>
      <c r="S9" s="532"/>
      <c r="T9" s="532"/>
      <c r="U9" s="532"/>
    </row>
    <row r="10" spans="1:21">
      <c r="A10" s="529" t="s">
        <v>345</v>
      </c>
      <c r="B10" s="531" t="s">
        <v>654</v>
      </c>
      <c r="C10" s="531" t="s">
        <v>450</v>
      </c>
      <c r="D10" s="980" t="s">
        <v>658</v>
      </c>
      <c r="E10" s="981"/>
      <c r="F10" s="532"/>
      <c r="G10" s="532"/>
      <c r="H10" s="532" t="s">
        <v>525</v>
      </c>
      <c r="I10" s="532"/>
      <c r="J10" s="532"/>
      <c r="K10" s="532" t="s">
        <v>525</v>
      </c>
      <c r="L10" s="532" t="s">
        <v>525</v>
      </c>
      <c r="M10" s="532" t="s">
        <v>525</v>
      </c>
      <c r="N10" s="532" t="s">
        <v>525</v>
      </c>
      <c r="O10" s="532" t="s">
        <v>525</v>
      </c>
      <c r="P10" s="532" t="s">
        <v>525</v>
      </c>
      <c r="Q10" s="532" t="s">
        <v>525</v>
      </c>
      <c r="R10" s="532"/>
      <c r="S10" s="532"/>
      <c r="T10" s="532"/>
      <c r="U10" s="532"/>
    </row>
    <row r="11" spans="1:21">
      <c r="A11" s="529" t="s">
        <v>345</v>
      </c>
      <c r="B11" s="531" t="s">
        <v>654</v>
      </c>
      <c r="C11" s="531" t="s">
        <v>660</v>
      </c>
      <c r="D11" s="980" t="s">
        <v>661</v>
      </c>
      <c r="E11" s="981"/>
      <c r="F11" s="532"/>
      <c r="G11" s="532"/>
      <c r="H11" s="532" t="s">
        <v>525</v>
      </c>
      <c r="I11" s="532"/>
      <c r="J11" s="532"/>
      <c r="K11" s="532" t="s">
        <v>525</v>
      </c>
      <c r="L11" s="532" t="s">
        <v>525</v>
      </c>
      <c r="M11" s="532" t="s">
        <v>525</v>
      </c>
      <c r="N11" s="532"/>
      <c r="O11" s="532"/>
      <c r="P11" s="532" t="s">
        <v>525</v>
      </c>
      <c r="Q11" s="532" t="s">
        <v>525</v>
      </c>
      <c r="R11" s="532"/>
      <c r="S11" s="532"/>
      <c r="T11" s="532"/>
      <c r="U11" s="532"/>
    </row>
    <row r="12" spans="1:21">
      <c r="A12" s="529" t="s">
        <v>345</v>
      </c>
      <c r="B12" s="530" t="s">
        <v>669</v>
      </c>
      <c r="C12" s="531" t="s">
        <v>656</v>
      </c>
      <c r="D12" s="980" t="s">
        <v>662</v>
      </c>
      <c r="E12" s="981"/>
      <c r="F12" s="532"/>
      <c r="G12" s="532"/>
      <c r="H12" s="532" t="s">
        <v>525</v>
      </c>
      <c r="I12" s="532"/>
      <c r="J12" s="532"/>
      <c r="K12" s="532"/>
      <c r="L12" s="532" t="s">
        <v>525</v>
      </c>
      <c r="M12" s="532" t="s">
        <v>525</v>
      </c>
      <c r="N12" s="532"/>
      <c r="O12" s="532"/>
      <c r="P12" s="532" t="s">
        <v>525</v>
      </c>
      <c r="Q12" s="532" t="s">
        <v>525</v>
      </c>
      <c r="R12" s="532"/>
      <c r="S12" s="532"/>
      <c r="T12" s="532"/>
      <c r="U12" s="532"/>
    </row>
    <row r="13" spans="1:21">
      <c r="A13" s="529" t="s">
        <v>345</v>
      </c>
      <c r="B13" s="530" t="s">
        <v>670</v>
      </c>
      <c r="C13" s="531" t="s">
        <v>451</v>
      </c>
      <c r="D13" s="980" t="s">
        <v>673</v>
      </c>
      <c r="E13" s="981"/>
      <c r="F13" s="532" t="s">
        <v>525</v>
      </c>
      <c r="G13" s="532" t="s">
        <v>525</v>
      </c>
      <c r="H13" s="532" t="s">
        <v>525</v>
      </c>
      <c r="I13" s="532"/>
      <c r="J13" s="532" t="s">
        <v>525</v>
      </c>
      <c r="K13" s="532"/>
      <c r="L13" s="532" t="s">
        <v>525</v>
      </c>
      <c r="M13" s="532" t="s">
        <v>525</v>
      </c>
      <c r="N13" s="532"/>
      <c r="O13" s="532"/>
      <c r="P13" s="532"/>
      <c r="Q13" s="532"/>
      <c r="R13" s="532"/>
      <c r="S13" s="532"/>
      <c r="T13" s="532"/>
      <c r="U13" s="532"/>
    </row>
    <row r="14" spans="1:21">
      <c r="A14" s="529" t="s">
        <v>345</v>
      </c>
      <c r="B14" s="530" t="s">
        <v>670</v>
      </c>
      <c r="C14" s="531" t="s">
        <v>663</v>
      </c>
      <c r="D14" s="980" t="s">
        <v>673</v>
      </c>
      <c r="E14" s="981"/>
      <c r="F14" s="532" t="s">
        <v>525</v>
      </c>
      <c r="G14" s="532" t="s">
        <v>525</v>
      </c>
      <c r="H14" s="532" t="s">
        <v>525</v>
      </c>
      <c r="I14" s="532"/>
      <c r="J14" s="532" t="s">
        <v>525</v>
      </c>
      <c r="K14" s="532"/>
      <c r="L14" s="532" t="s">
        <v>525</v>
      </c>
      <c r="M14" s="532" t="s">
        <v>525</v>
      </c>
      <c r="N14" s="532"/>
      <c r="O14" s="532"/>
      <c r="P14" s="532"/>
      <c r="Q14" s="532"/>
      <c r="R14" s="532"/>
      <c r="S14" s="532"/>
      <c r="T14" s="532"/>
      <c r="U14" s="532"/>
    </row>
    <row r="15" spans="1:21">
      <c r="A15" s="529" t="s">
        <v>345</v>
      </c>
      <c r="B15" s="530" t="s">
        <v>533</v>
      </c>
      <c r="C15" s="531" t="s">
        <v>671</v>
      </c>
      <c r="D15" s="980" t="s">
        <v>672</v>
      </c>
      <c r="E15" s="981"/>
      <c r="F15" s="532" t="s">
        <v>525</v>
      </c>
      <c r="G15" s="532"/>
      <c r="H15" s="532" t="s">
        <v>525</v>
      </c>
      <c r="I15" s="532" t="s">
        <v>525</v>
      </c>
      <c r="J15" s="532"/>
      <c r="K15" s="532" t="s">
        <v>525</v>
      </c>
      <c r="L15" s="532" t="s">
        <v>525</v>
      </c>
      <c r="M15" s="532" t="s">
        <v>525</v>
      </c>
      <c r="N15" s="532" t="s">
        <v>525</v>
      </c>
      <c r="O15" s="532" t="s">
        <v>525</v>
      </c>
      <c r="P15" s="532" t="s">
        <v>525</v>
      </c>
      <c r="Q15" s="532" t="s">
        <v>525</v>
      </c>
      <c r="R15" s="532"/>
      <c r="S15" s="532" t="s">
        <v>525</v>
      </c>
      <c r="T15" s="532"/>
      <c r="U15" s="532"/>
    </row>
    <row r="16" spans="1:21">
      <c r="A16" s="529" t="s">
        <v>345</v>
      </c>
      <c r="B16" s="530" t="s">
        <v>667</v>
      </c>
      <c r="C16" s="533" t="s">
        <v>680</v>
      </c>
      <c r="D16" s="980" t="s">
        <v>664</v>
      </c>
      <c r="E16" s="981"/>
      <c r="F16" s="532" t="s">
        <v>525</v>
      </c>
      <c r="G16" s="532"/>
      <c r="H16" s="532" t="s">
        <v>525</v>
      </c>
      <c r="I16" s="532" t="s">
        <v>525</v>
      </c>
      <c r="J16" s="532"/>
      <c r="K16" s="532" t="s">
        <v>525</v>
      </c>
      <c r="L16" s="532" t="s">
        <v>525</v>
      </c>
      <c r="M16" s="532" t="s">
        <v>525</v>
      </c>
      <c r="N16" s="532" t="s">
        <v>525</v>
      </c>
      <c r="O16" s="532" t="s">
        <v>525</v>
      </c>
      <c r="P16" s="532" t="s">
        <v>525</v>
      </c>
      <c r="Q16" s="532" t="s">
        <v>525</v>
      </c>
      <c r="R16" s="532"/>
      <c r="S16" s="532" t="s">
        <v>525</v>
      </c>
      <c r="T16" s="532"/>
      <c r="U16" s="532"/>
    </row>
    <row r="17" spans="1:21">
      <c r="A17" s="529" t="s">
        <v>345</v>
      </c>
      <c r="B17" s="530" t="s">
        <v>667</v>
      </c>
      <c r="C17" s="533" t="s">
        <v>176</v>
      </c>
      <c r="D17" s="980" t="s">
        <v>664</v>
      </c>
      <c r="E17" s="981"/>
      <c r="F17" s="532" t="s">
        <v>525</v>
      </c>
      <c r="G17" s="532"/>
      <c r="H17" s="532" t="s">
        <v>525</v>
      </c>
      <c r="I17" s="532" t="s">
        <v>525</v>
      </c>
      <c r="J17" s="532"/>
      <c r="K17" s="532" t="s">
        <v>525</v>
      </c>
      <c r="L17" s="532" t="s">
        <v>525</v>
      </c>
      <c r="M17" s="532" t="s">
        <v>525</v>
      </c>
      <c r="N17" s="532" t="s">
        <v>525</v>
      </c>
      <c r="O17" s="532" t="s">
        <v>525</v>
      </c>
      <c r="P17" s="532" t="s">
        <v>525</v>
      </c>
      <c r="Q17" s="532" t="s">
        <v>525</v>
      </c>
      <c r="R17" s="532"/>
      <c r="S17" s="532" t="s">
        <v>525</v>
      </c>
      <c r="T17" s="532"/>
      <c r="U17" s="532"/>
    </row>
    <row r="18" spans="1:21" ht="38.25">
      <c r="A18" s="529" t="s">
        <v>345</v>
      </c>
      <c r="B18" s="529" t="s">
        <v>668</v>
      </c>
      <c r="C18" s="534" t="s">
        <v>679</v>
      </c>
      <c r="D18" s="982" t="s">
        <v>664</v>
      </c>
      <c r="E18" s="983"/>
      <c r="F18" s="529"/>
      <c r="G18" s="529"/>
      <c r="H18" s="529" t="s">
        <v>525</v>
      </c>
      <c r="I18" s="529" t="s">
        <v>525</v>
      </c>
      <c r="J18" s="529" t="s">
        <v>525</v>
      </c>
      <c r="K18" s="529" t="s">
        <v>525</v>
      </c>
      <c r="L18" s="529"/>
      <c r="M18" s="529"/>
      <c r="N18" s="529"/>
      <c r="O18" s="529"/>
      <c r="P18" s="529"/>
      <c r="Q18" s="529"/>
      <c r="R18" s="529"/>
      <c r="S18" s="529"/>
      <c r="T18" s="529"/>
      <c r="U18" s="529"/>
    </row>
    <row r="19" spans="1:21">
      <c r="A19" s="529" t="s">
        <v>345</v>
      </c>
      <c r="B19" s="529" t="s">
        <v>682</v>
      </c>
      <c r="C19" s="529" t="s">
        <v>665</v>
      </c>
      <c r="D19" s="982" t="s">
        <v>664</v>
      </c>
      <c r="E19" s="983"/>
      <c r="F19" s="529"/>
      <c r="G19" s="529"/>
      <c r="H19" s="529"/>
      <c r="I19" s="529"/>
      <c r="J19" s="529" t="s">
        <v>525</v>
      </c>
      <c r="K19" s="529" t="s">
        <v>525</v>
      </c>
      <c r="L19" s="529"/>
      <c r="M19" s="529"/>
      <c r="N19" s="529"/>
      <c r="O19" s="529"/>
      <c r="P19" s="529"/>
      <c r="Q19" s="529"/>
      <c r="R19" s="529"/>
      <c r="S19" s="529"/>
      <c r="T19" s="529"/>
      <c r="U19" s="529"/>
    </row>
    <row r="20" spans="1:21">
      <c r="A20" s="529" t="s">
        <v>345</v>
      </c>
      <c r="B20" s="529" t="s">
        <v>674</v>
      </c>
      <c r="C20" s="529" t="s">
        <v>469</v>
      </c>
      <c r="D20" s="982" t="s">
        <v>676</v>
      </c>
      <c r="E20" s="984"/>
      <c r="F20" s="529"/>
      <c r="G20" s="529"/>
      <c r="H20" s="529" t="s">
        <v>525</v>
      </c>
      <c r="I20" s="529" t="s">
        <v>525</v>
      </c>
      <c r="J20" s="529"/>
      <c r="K20" s="529"/>
      <c r="L20" s="529" t="s">
        <v>525</v>
      </c>
      <c r="M20" s="529" t="s">
        <v>525</v>
      </c>
      <c r="N20" s="529"/>
      <c r="O20" s="529"/>
      <c r="P20" s="529"/>
      <c r="Q20" s="529" t="s">
        <v>525</v>
      </c>
      <c r="R20" s="529"/>
      <c r="S20" s="529" t="s">
        <v>525</v>
      </c>
      <c r="T20" s="529"/>
      <c r="U20" s="529"/>
    </row>
    <row r="21" spans="1:21">
      <c r="A21" s="529" t="s">
        <v>345</v>
      </c>
      <c r="B21" s="529" t="s">
        <v>674</v>
      </c>
      <c r="C21" s="529" t="s">
        <v>176</v>
      </c>
      <c r="D21" s="982" t="s">
        <v>681</v>
      </c>
      <c r="E21" s="984"/>
      <c r="F21" s="529"/>
      <c r="G21" s="529"/>
      <c r="H21" s="529" t="s">
        <v>525</v>
      </c>
      <c r="I21" s="529"/>
      <c r="J21" s="529"/>
      <c r="K21" s="529"/>
      <c r="L21" s="529" t="s">
        <v>525</v>
      </c>
      <c r="M21" s="529" t="s">
        <v>525</v>
      </c>
      <c r="N21" s="529"/>
      <c r="O21" s="529"/>
      <c r="P21" s="529"/>
      <c r="Q21" s="529" t="s">
        <v>525</v>
      </c>
      <c r="R21" s="529"/>
      <c r="S21" s="529" t="s">
        <v>525</v>
      </c>
      <c r="T21" s="529"/>
      <c r="U21" s="529"/>
    </row>
    <row r="22" spans="1:21">
      <c r="A22" s="529" t="s">
        <v>345</v>
      </c>
      <c r="B22" s="529" t="s">
        <v>677</v>
      </c>
      <c r="C22" s="529" t="s">
        <v>678</v>
      </c>
      <c r="D22" s="982" t="s">
        <v>184</v>
      </c>
      <c r="E22" s="984"/>
      <c r="F22" s="529"/>
      <c r="G22" s="529"/>
      <c r="H22" s="529" t="s">
        <v>525</v>
      </c>
      <c r="I22" s="529"/>
      <c r="J22" s="529"/>
      <c r="K22" s="529"/>
      <c r="L22" s="529" t="s">
        <v>525</v>
      </c>
      <c r="M22" s="529" t="s">
        <v>525</v>
      </c>
      <c r="N22" s="529"/>
      <c r="O22" s="529"/>
      <c r="P22" s="529"/>
      <c r="Q22" s="529" t="s">
        <v>525</v>
      </c>
      <c r="R22" s="529"/>
      <c r="S22" s="529" t="s">
        <v>525</v>
      </c>
      <c r="T22" s="529"/>
      <c r="U22" s="529"/>
    </row>
    <row r="23" spans="1:21">
      <c r="A23" s="529" t="s">
        <v>345</v>
      </c>
      <c r="B23" s="529" t="s">
        <v>675</v>
      </c>
      <c r="C23" s="529" t="s">
        <v>519</v>
      </c>
      <c r="D23" s="982" t="s">
        <v>666</v>
      </c>
      <c r="E23" s="984"/>
      <c r="F23" s="529" t="s">
        <v>525</v>
      </c>
      <c r="G23" s="529"/>
      <c r="H23" s="529" t="s">
        <v>525</v>
      </c>
      <c r="I23" s="529"/>
      <c r="J23" s="529" t="s">
        <v>525</v>
      </c>
      <c r="K23" s="529"/>
      <c r="L23" s="529" t="s">
        <v>525</v>
      </c>
      <c r="M23" s="529" t="s">
        <v>525</v>
      </c>
      <c r="N23" s="529"/>
      <c r="O23" s="529"/>
      <c r="P23" s="529" t="s">
        <v>525</v>
      </c>
      <c r="Q23" s="529" t="s">
        <v>525</v>
      </c>
      <c r="R23" s="529"/>
      <c r="S23" s="529" t="s">
        <v>525</v>
      </c>
      <c r="T23" s="529"/>
      <c r="U23" s="529"/>
    </row>
    <row r="24" spans="1:21">
      <c r="A24" s="529" t="s">
        <v>345</v>
      </c>
      <c r="B24" s="535" t="s">
        <v>833</v>
      </c>
      <c r="C24" s="530" t="s">
        <v>834</v>
      </c>
      <c r="D24" s="979" t="s">
        <v>664</v>
      </c>
      <c r="E24" s="979"/>
      <c r="F24" s="530" t="s">
        <v>525</v>
      </c>
      <c r="G24" s="530" t="s">
        <v>525</v>
      </c>
      <c r="H24" s="530" t="s">
        <v>525</v>
      </c>
      <c r="I24" s="530" t="s">
        <v>525</v>
      </c>
      <c r="J24" s="530"/>
      <c r="K24" s="530" t="s">
        <v>525</v>
      </c>
      <c r="L24" s="530" t="s">
        <v>525</v>
      </c>
      <c r="M24" s="530" t="s">
        <v>525</v>
      </c>
      <c r="N24" s="530" t="s">
        <v>525</v>
      </c>
      <c r="O24" s="530" t="s">
        <v>525</v>
      </c>
      <c r="P24" s="530"/>
      <c r="Q24" s="530"/>
      <c r="R24" s="530"/>
      <c r="S24" s="530"/>
      <c r="T24" s="530"/>
      <c r="U24" s="536"/>
    </row>
    <row r="25" spans="1:21">
      <c r="A25" s="529" t="s">
        <v>345</v>
      </c>
      <c r="B25" s="535" t="s">
        <v>835</v>
      </c>
      <c r="C25" s="530" t="s">
        <v>834</v>
      </c>
      <c r="D25" s="979" t="s">
        <v>664</v>
      </c>
      <c r="E25" s="979"/>
      <c r="F25" s="530" t="s">
        <v>525</v>
      </c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 t="s">
        <v>525</v>
      </c>
      <c r="U25" s="536"/>
    </row>
    <row r="26" spans="1:21">
      <c r="A26" s="529" t="s">
        <v>345</v>
      </c>
      <c r="B26" s="535" t="s">
        <v>836</v>
      </c>
      <c r="C26" s="530" t="s">
        <v>837</v>
      </c>
      <c r="D26" s="979" t="s">
        <v>837</v>
      </c>
      <c r="E26" s="979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6" t="s">
        <v>525</v>
      </c>
    </row>
  </sheetData>
  <mergeCells count="28">
    <mergeCell ref="F3:U3"/>
    <mergeCell ref="D5:E5"/>
    <mergeCell ref="D6:E6"/>
    <mergeCell ref="R1:S1"/>
    <mergeCell ref="T1:U1"/>
    <mergeCell ref="R2:S2"/>
    <mergeCell ref="T2:U2"/>
    <mergeCell ref="D3:E4"/>
    <mergeCell ref="D7:E7"/>
    <mergeCell ref="D8:E8"/>
    <mergeCell ref="D24:E24"/>
    <mergeCell ref="D25:E25"/>
    <mergeCell ref="D18:E18"/>
    <mergeCell ref="D19:E19"/>
    <mergeCell ref="D20:E20"/>
    <mergeCell ref="D21:E21"/>
    <mergeCell ref="D22:E22"/>
    <mergeCell ref="D23:E23"/>
    <mergeCell ref="D26:E26"/>
    <mergeCell ref="D9:E9"/>
    <mergeCell ref="D10:E10"/>
    <mergeCell ref="D11:E11"/>
    <mergeCell ref="D12:E12"/>
    <mergeCell ref="D17:E17"/>
    <mergeCell ref="D13:E13"/>
    <mergeCell ref="D14:E14"/>
    <mergeCell ref="D15:E15"/>
    <mergeCell ref="D16:E16"/>
  </mergeCells>
  <phoneticPr fontId="41" type="noConversion"/>
  <pageMargins left="0.78749999999999998" right="0.78749999999999998" top="1.0527777777777778" bottom="1.0527777777777778" header="0.78749999999999998" footer="0.78749999999999998"/>
  <pageSetup paperSize="9" scale="44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5"/>
  <sheetViews>
    <sheetView view="pageBreakPreview" zoomScale="85" zoomScaleSheetLayoutView="100" workbookViewId="0">
      <selection activeCell="B42" sqref="B42"/>
    </sheetView>
  </sheetViews>
  <sheetFormatPr defaultColWidth="11.5703125" defaultRowHeight="12.75"/>
  <cols>
    <col min="1" max="1" width="11.5703125" style="470"/>
    <col min="2" max="2" width="65.7109375" style="470" bestFit="1" customWidth="1"/>
    <col min="3" max="3" width="28.85546875" style="470" customWidth="1"/>
    <col min="4" max="6" width="11.5703125" style="470"/>
    <col min="7" max="7" width="14.42578125" style="470" bestFit="1" customWidth="1"/>
    <col min="8" max="8" width="13.140625" style="470" customWidth="1"/>
    <col min="9" max="9" width="19.28515625" style="470" customWidth="1"/>
    <col min="10" max="11" width="11.5703125" style="470"/>
    <col min="12" max="12" width="12.5703125" style="470" customWidth="1"/>
    <col min="13" max="16384" width="11.5703125" style="470"/>
  </cols>
  <sheetData>
    <row r="1" spans="1:12" ht="25.15" customHeight="1" thickBot="1">
      <c r="A1" s="865" t="s">
        <v>41</v>
      </c>
      <c r="B1" s="865"/>
      <c r="C1" s="865"/>
      <c r="D1" s="865"/>
      <c r="E1" s="865"/>
      <c r="F1" s="865"/>
      <c r="G1" s="467"/>
      <c r="K1" s="866" t="s">
        <v>1</v>
      </c>
      <c r="L1" s="469" t="s">
        <v>542</v>
      </c>
    </row>
    <row r="2" spans="1:12" ht="26.85" customHeight="1" thickBot="1">
      <c r="A2" s="867"/>
      <c r="B2" s="867"/>
      <c r="C2" s="867"/>
      <c r="D2" s="867"/>
      <c r="E2" s="867"/>
      <c r="F2" s="867"/>
      <c r="G2" s="868"/>
      <c r="K2" s="641" t="s">
        <v>42</v>
      </c>
      <c r="L2" s="469" t="s">
        <v>691</v>
      </c>
    </row>
    <row r="3" spans="1:12" ht="88.15" customHeight="1" thickBot="1">
      <c r="A3" s="869" t="s">
        <v>3</v>
      </c>
      <c r="B3" s="870" t="s">
        <v>43</v>
      </c>
      <c r="C3" s="870" t="s">
        <v>44</v>
      </c>
      <c r="D3" s="871" t="s">
        <v>45</v>
      </c>
      <c r="E3" s="871" t="s">
        <v>46</v>
      </c>
      <c r="F3" s="871" t="s">
        <v>47</v>
      </c>
      <c r="G3" s="871" t="s">
        <v>48</v>
      </c>
      <c r="H3" s="871" t="s">
        <v>49</v>
      </c>
      <c r="I3" s="872" t="s">
        <v>50</v>
      </c>
      <c r="J3" s="517" t="s">
        <v>51</v>
      </c>
      <c r="K3" s="517" t="s">
        <v>52</v>
      </c>
      <c r="L3" s="517" t="s">
        <v>53</v>
      </c>
    </row>
    <row r="4" spans="1:12" ht="15" customHeight="1">
      <c r="A4" s="546" t="s">
        <v>345</v>
      </c>
      <c r="B4" s="873" t="s">
        <v>54</v>
      </c>
      <c r="C4" s="874" t="s">
        <v>698</v>
      </c>
      <c r="D4" s="875">
        <v>2009</v>
      </c>
      <c r="E4" s="876">
        <v>490</v>
      </c>
      <c r="F4" s="876">
        <v>490</v>
      </c>
      <c r="G4" s="876">
        <v>490</v>
      </c>
      <c r="H4" s="877">
        <f>G4/F4*100</f>
        <v>100</v>
      </c>
      <c r="I4" s="878" t="s">
        <v>55</v>
      </c>
      <c r="J4" s="547">
        <v>174</v>
      </c>
      <c r="K4" s="879">
        <f>J4/G4</f>
        <v>0.35510204081632651</v>
      </c>
      <c r="L4" s="879">
        <f>J4/G4</f>
        <v>0.35510204081632651</v>
      </c>
    </row>
    <row r="5" spans="1:12" ht="15" customHeight="1">
      <c r="A5" s="546" t="s">
        <v>345</v>
      </c>
      <c r="B5" s="873" t="s">
        <v>54</v>
      </c>
      <c r="C5" s="874" t="s">
        <v>544</v>
      </c>
      <c r="D5" s="875">
        <v>2009</v>
      </c>
      <c r="E5" s="876">
        <v>66</v>
      </c>
      <c r="F5" s="876">
        <v>66</v>
      </c>
      <c r="G5" s="876">
        <v>66</v>
      </c>
      <c r="H5" s="877">
        <f t="shared" ref="H5:H12" si="0">G5/F5*100</f>
        <v>100</v>
      </c>
      <c r="I5" s="878" t="s">
        <v>55</v>
      </c>
      <c r="J5" s="547">
        <v>17</v>
      </c>
      <c r="K5" s="879">
        <f t="shared" ref="K5:K12" si="1">J5/G5</f>
        <v>0.25757575757575757</v>
      </c>
      <c r="L5" s="879">
        <f t="shared" ref="L5:L12" si="2">J5/G5</f>
        <v>0.25757575757575757</v>
      </c>
    </row>
    <row r="6" spans="1:12" ht="15" customHeight="1">
      <c r="A6" s="546" t="s">
        <v>345</v>
      </c>
      <c r="B6" s="873" t="s">
        <v>54</v>
      </c>
      <c r="C6" s="874" t="s">
        <v>545</v>
      </c>
      <c r="D6" s="875">
        <v>2009</v>
      </c>
      <c r="E6" s="876">
        <v>25</v>
      </c>
      <c r="F6" s="876">
        <v>25</v>
      </c>
      <c r="G6" s="876">
        <v>25</v>
      </c>
      <c r="H6" s="877">
        <f t="shared" si="0"/>
        <v>100</v>
      </c>
      <c r="I6" s="878" t="s">
        <v>55</v>
      </c>
      <c r="J6" s="547">
        <v>10</v>
      </c>
      <c r="K6" s="879">
        <f t="shared" si="1"/>
        <v>0.4</v>
      </c>
      <c r="L6" s="879">
        <f t="shared" si="2"/>
        <v>0.4</v>
      </c>
    </row>
    <row r="7" spans="1:12" ht="15" customHeight="1">
      <c r="A7" s="546" t="s">
        <v>345</v>
      </c>
      <c r="B7" s="873" t="s">
        <v>54</v>
      </c>
      <c r="C7" s="874" t="s">
        <v>699</v>
      </c>
      <c r="D7" s="875">
        <v>2009</v>
      </c>
      <c r="E7" s="876">
        <v>52</v>
      </c>
      <c r="F7" s="876">
        <v>52</v>
      </c>
      <c r="G7" s="876">
        <v>52</v>
      </c>
      <c r="H7" s="877">
        <f t="shared" si="0"/>
        <v>100</v>
      </c>
      <c r="I7" s="878" t="s">
        <v>55</v>
      </c>
      <c r="J7" s="547">
        <v>21</v>
      </c>
      <c r="K7" s="879">
        <f t="shared" si="1"/>
        <v>0.40384615384615385</v>
      </c>
      <c r="L7" s="879">
        <f t="shared" si="2"/>
        <v>0.40384615384615385</v>
      </c>
    </row>
    <row r="8" spans="1:12" ht="15" customHeight="1">
      <c r="A8" s="546" t="s">
        <v>345</v>
      </c>
      <c r="B8" s="873" t="s">
        <v>54</v>
      </c>
      <c r="C8" s="874" t="s">
        <v>547</v>
      </c>
      <c r="D8" s="875">
        <v>2009</v>
      </c>
      <c r="E8" s="876">
        <v>22</v>
      </c>
      <c r="F8" s="876">
        <v>22</v>
      </c>
      <c r="G8" s="876">
        <v>22</v>
      </c>
      <c r="H8" s="880">
        <f t="shared" si="0"/>
        <v>100</v>
      </c>
      <c r="I8" s="878" t="s">
        <v>55</v>
      </c>
      <c r="J8" s="547">
        <v>10</v>
      </c>
      <c r="K8" s="879">
        <f t="shared" si="1"/>
        <v>0.45454545454545453</v>
      </c>
      <c r="L8" s="879">
        <f t="shared" si="2"/>
        <v>0.45454545454545453</v>
      </c>
    </row>
    <row r="9" spans="1:12" ht="15" customHeight="1">
      <c r="A9" s="546" t="s">
        <v>345</v>
      </c>
      <c r="B9" s="873" t="s">
        <v>54</v>
      </c>
      <c r="C9" s="874" t="s">
        <v>697</v>
      </c>
      <c r="D9" s="875">
        <v>2009</v>
      </c>
      <c r="E9" s="876">
        <v>37</v>
      </c>
      <c r="F9" s="876">
        <v>37</v>
      </c>
      <c r="G9" s="876">
        <v>37</v>
      </c>
      <c r="H9" s="880">
        <f t="shared" si="0"/>
        <v>100</v>
      </c>
      <c r="I9" s="878" t="s">
        <v>55</v>
      </c>
      <c r="J9" s="547">
        <v>11</v>
      </c>
      <c r="K9" s="879">
        <f t="shared" si="1"/>
        <v>0.29729729729729731</v>
      </c>
      <c r="L9" s="879">
        <f t="shared" si="2"/>
        <v>0.29729729729729731</v>
      </c>
    </row>
    <row r="10" spans="1:12" ht="15" customHeight="1">
      <c r="A10" s="546" t="s">
        <v>345</v>
      </c>
      <c r="B10" s="873" t="s">
        <v>54</v>
      </c>
      <c r="C10" s="874" t="s">
        <v>549</v>
      </c>
      <c r="D10" s="875">
        <v>2009</v>
      </c>
      <c r="E10" s="876">
        <v>10</v>
      </c>
      <c r="F10" s="876">
        <v>10</v>
      </c>
      <c r="G10" s="876">
        <v>10</v>
      </c>
      <c r="H10" s="880">
        <f t="shared" si="0"/>
        <v>100</v>
      </c>
      <c r="I10" s="878" t="s">
        <v>55</v>
      </c>
      <c r="J10" s="547">
        <v>5</v>
      </c>
      <c r="K10" s="879">
        <f t="shared" si="1"/>
        <v>0.5</v>
      </c>
      <c r="L10" s="879">
        <f t="shared" si="2"/>
        <v>0.5</v>
      </c>
    </row>
    <row r="11" spans="1:12" ht="15" customHeight="1">
      <c r="A11" s="546" t="s">
        <v>345</v>
      </c>
      <c r="B11" s="873" t="s">
        <v>54</v>
      </c>
      <c r="C11" s="874" t="s">
        <v>550</v>
      </c>
      <c r="D11" s="875">
        <v>2009</v>
      </c>
      <c r="E11" s="876">
        <v>61</v>
      </c>
      <c r="F11" s="876">
        <v>61</v>
      </c>
      <c r="G11" s="876">
        <v>61</v>
      </c>
      <c r="H11" s="880">
        <f t="shared" si="0"/>
        <v>100</v>
      </c>
      <c r="I11" s="878" t="s">
        <v>55</v>
      </c>
      <c r="J11" s="547">
        <v>30</v>
      </c>
      <c r="K11" s="879">
        <f t="shared" si="1"/>
        <v>0.49180327868852458</v>
      </c>
      <c r="L11" s="879">
        <f t="shared" si="2"/>
        <v>0.49180327868852458</v>
      </c>
    </row>
    <row r="12" spans="1:12" ht="15" customHeight="1">
      <c r="A12" s="546" t="s">
        <v>345</v>
      </c>
      <c r="B12" s="873" t="s">
        <v>852</v>
      </c>
      <c r="C12" s="874" t="s">
        <v>839</v>
      </c>
      <c r="D12" s="875">
        <v>2009</v>
      </c>
      <c r="E12" s="876">
        <v>5</v>
      </c>
      <c r="F12" s="876">
        <v>5</v>
      </c>
      <c r="G12" s="876">
        <v>5</v>
      </c>
      <c r="H12" s="880">
        <f t="shared" si="0"/>
        <v>100</v>
      </c>
      <c r="I12" s="878" t="s">
        <v>55</v>
      </c>
      <c r="J12" s="547">
        <v>1</v>
      </c>
      <c r="K12" s="879">
        <f t="shared" si="1"/>
        <v>0.2</v>
      </c>
      <c r="L12" s="879">
        <f t="shared" si="2"/>
        <v>0.2</v>
      </c>
    </row>
    <row r="13" spans="1:12" ht="15.75" customHeight="1">
      <c r="A13" s="546" t="s">
        <v>345</v>
      </c>
      <c r="B13" s="873" t="s">
        <v>54</v>
      </c>
      <c r="C13" s="874" t="s">
        <v>840</v>
      </c>
      <c r="D13" s="875">
        <v>2009</v>
      </c>
      <c r="E13" s="876">
        <v>10</v>
      </c>
      <c r="F13" s="876">
        <v>10</v>
      </c>
      <c r="G13" s="876"/>
      <c r="H13" s="881"/>
      <c r="I13" s="878" t="s">
        <v>55</v>
      </c>
      <c r="J13" s="547"/>
      <c r="K13" s="879"/>
      <c r="L13" s="879"/>
    </row>
    <row r="14" spans="1:12" ht="15.75" customHeight="1">
      <c r="A14" s="546" t="s">
        <v>345</v>
      </c>
      <c r="B14" s="873" t="s">
        <v>54</v>
      </c>
      <c r="C14" s="874" t="s">
        <v>841</v>
      </c>
      <c r="D14" s="875">
        <v>2009</v>
      </c>
      <c r="E14" s="876">
        <v>38</v>
      </c>
      <c r="F14" s="876">
        <v>38</v>
      </c>
      <c r="G14" s="876"/>
      <c r="H14" s="881"/>
      <c r="I14" s="878" t="s">
        <v>55</v>
      </c>
      <c r="J14" s="547"/>
      <c r="K14" s="879"/>
      <c r="L14" s="879"/>
    </row>
    <row r="15" spans="1:12" ht="15.75" customHeight="1">
      <c r="A15" s="546" t="s">
        <v>345</v>
      </c>
      <c r="B15" s="873" t="s">
        <v>54</v>
      </c>
      <c r="C15" s="874" t="s">
        <v>842</v>
      </c>
      <c r="D15" s="875">
        <v>2009</v>
      </c>
      <c r="E15" s="876">
        <v>4</v>
      </c>
      <c r="F15" s="876">
        <v>4</v>
      </c>
      <c r="G15" s="876"/>
      <c r="H15" s="881"/>
      <c r="I15" s="878" t="s">
        <v>55</v>
      </c>
      <c r="J15" s="547"/>
      <c r="K15" s="879"/>
      <c r="L15" s="879"/>
    </row>
    <row r="16" spans="1:12" ht="15.75" customHeight="1">
      <c r="A16" s="546" t="s">
        <v>345</v>
      </c>
      <c r="B16" s="873" t="s">
        <v>54</v>
      </c>
      <c r="C16" s="874" t="s">
        <v>843</v>
      </c>
      <c r="D16" s="875">
        <v>2009</v>
      </c>
      <c r="E16" s="876">
        <v>9</v>
      </c>
      <c r="F16" s="876">
        <v>9</v>
      </c>
      <c r="G16" s="876"/>
      <c r="H16" s="881"/>
      <c r="I16" s="878" t="s">
        <v>55</v>
      </c>
      <c r="J16" s="547"/>
      <c r="K16" s="879"/>
      <c r="L16" s="879"/>
    </row>
    <row r="17" spans="1:12" ht="15" customHeight="1">
      <c r="A17" s="562" t="s">
        <v>345</v>
      </c>
      <c r="B17" s="882" t="s">
        <v>834</v>
      </c>
      <c r="C17" s="883" t="s">
        <v>844</v>
      </c>
      <c r="D17" s="884"/>
      <c r="E17" s="884">
        <f>SUM(E4:E12)</f>
        <v>768</v>
      </c>
      <c r="F17" s="884">
        <f>SUM(F4:F12)</f>
        <v>768</v>
      </c>
      <c r="G17" s="884">
        <f>SUM(G4:G16)</f>
        <v>768</v>
      </c>
      <c r="H17" s="881"/>
      <c r="I17" s="885"/>
      <c r="J17" s="547">
        <f>SUM(J4:J12)</f>
        <v>279</v>
      </c>
      <c r="K17" s="879">
        <f>J17/G17</f>
        <v>0.36328125</v>
      </c>
      <c r="L17" s="879">
        <f>J17/G17</f>
        <v>0.36328125</v>
      </c>
    </row>
    <row r="18" spans="1:12" ht="15" customHeight="1">
      <c r="A18" s="886" t="s">
        <v>56</v>
      </c>
      <c r="C18" s="887"/>
      <c r="D18" s="887"/>
      <c r="E18" s="887"/>
      <c r="F18" s="887"/>
      <c r="G18" s="887"/>
      <c r="H18" s="887"/>
      <c r="I18" s="888"/>
      <c r="J18" s="888"/>
      <c r="K18" s="888"/>
      <c r="L18" s="888"/>
    </row>
    <row r="19" spans="1:12" ht="15" customHeight="1">
      <c r="A19" s="889" t="s">
        <v>57</v>
      </c>
      <c r="C19" s="890"/>
      <c r="D19" s="890"/>
      <c r="E19" s="890"/>
      <c r="F19" s="890"/>
      <c r="G19" s="890"/>
      <c r="H19" s="890"/>
      <c r="I19" s="890"/>
      <c r="J19" s="890"/>
      <c r="K19" s="890"/>
      <c r="L19" s="890"/>
    </row>
    <row r="20" spans="1:12" ht="15" customHeight="1">
      <c r="A20" s="889" t="s">
        <v>58</v>
      </c>
      <c r="C20" s="890"/>
      <c r="D20" s="890"/>
      <c r="E20" s="890"/>
      <c r="F20" s="890"/>
      <c r="G20" s="890"/>
      <c r="H20" s="890"/>
      <c r="I20" s="891"/>
      <c r="K20" s="890"/>
      <c r="L20" s="890"/>
    </row>
    <row r="21" spans="1:12" ht="15" customHeight="1">
      <c r="A21" s="889" t="s">
        <v>59</v>
      </c>
      <c r="C21" s="890"/>
      <c r="D21" s="890"/>
      <c r="G21" s="890"/>
      <c r="I21" s="891"/>
    </row>
    <row r="22" spans="1:12" ht="15" customHeight="1">
      <c r="A22" s="889" t="s">
        <v>845</v>
      </c>
      <c r="D22" s="890"/>
      <c r="G22" s="890"/>
      <c r="I22" s="891"/>
    </row>
    <row r="23" spans="1:12">
      <c r="A23" s="470" t="s">
        <v>60</v>
      </c>
      <c r="D23" s="890"/>
      <c r="G23" s="890"/>
      <c r="I23" s="891"/>
    </row>
    <row r="24" spans="1:12">
      <c r="A24" s="470" t="s">
        <v>61</v>
      </c>
      <c r="D24" s="890"/>
      <c r="G24" s="890"/>
      <c r="I24" s="891"/>
    </row>
    <row r="25" spans="1:12">
      <c r="A25" s="470" t="s">
        <v>62</v>
      </c>
    </row>
  </sheetData>
  <phoneticPr fontId="41" type="noConversion"/>
  <pageMargins left="0.78749999999999998" right="0.78749999999999998" top="1.0527777777777778" bottom="1.0527777777777778" header="0.78749999999999998" footer="0.78749999999999998"/>
  <pageSetup paperSize="9" scale="40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J32"/>
  <sheetViews>
    <sheetView view="pageBreakPreview" zoomScale="85" zoomScaleSheetLayoutView="100" workbookViewId="0">
      <selection activeCell="D51" sqref="D51"/>
    </sheetView>
  </sheetViews>
  <sheetFormatPr defaultColWidth="11.42578125" defaultRowHeight="12.75"/>
  <cols>
    <col min="1" max="1" width="6.7109375" style="1" customWidth="1"/>
    <col min="2" max="2" width="29.42578125" style="1" customWidth="1"/>
    <col min="3" max="3" width="10.7109375" style="1" customWidth="1"/>
    <col min="4" max="4" width="26" style="1" bestFit="1" customWidth="1"/>
    <col min="5" max="5" width="19.5703125" style="1" customWidth="1"/>
    <col min="6" max="6" width="22.5703125" style="1" customWidth="1"/>
    <col min="7" max="7" width="26" style="1" bestFit="1" customWidth="1"/>
    <col min="8" max="8" width="20.28515625" style="1" customWidth="1"/>
    <col min="9" max="9" width="23.140625" style="1" customWidth="1"/>
    <col min="10" max="10" width="20.5703125" style="1" customWidth="1"/>
    <col min="11" max="16384" width="11.42578125" style="1"/>
  </cols>
  <sheetData>
    <row r="1" spans="1:10" ht="17.45" customHeight="1">
      <c r="A1" s="29" t="s">
        <v>63</v>
      </c>
      <c r="B1" s="30"/>
      <c r="C1" s="29"/>
      <c r="D1" s="29"/>
      <c r="E1" s="29"/>
      <c r="F1" s="29"/>
      <c r="G1" s="73"/>
      <c r="H1" s="39"/>
      <c r="I1" s="40" t="s">
        <v>1</v>
      </c>
      <c r="J1" s="2" t="s">
        <v>542</v>
      </c>
    </row>
    <row r="2" spans="1:10" ht="18" customHeight="1">
      <c r="A2" s="33"/>
      <c r="B2" s="32"/>
      <c r="C2" s="32"/>
      <c r="D2" s="32"/>
      <c r="E2" s="32"/>
      <c r="F2" s="32"/>
      <c r="G2" s="74"/>
      <c r="H2" s="41"/>
      <c r="I2" s="34" t="s">
        <v>42</v>
      </c>
      <c r="J2" s="2" t="s">
        <v>691</v>
      </c>
    </row>
    <row r="3" spans="1:10" ht="63" customHeight="1" thickBot="1">
      <c r="A3" s="42" t="s">
        <v>3</v>
      </c>
      <c r="B3" s="42" t="s">
        <v>43</v>
      </c>
      <c r="C3" s="43" t="s">
        <v>45</v>
      </c>
      <c r="D3" s="43" t="s">
        <v>64</v>
      </c>
      <c r="E3" s="4" t="s">
        <v>65</v>
      </c>
      <c r="F3" s="444" t="s">
        <v>66</v>
      </c>
      <c r="G3" s="43" t="s">
        <v>67</v>
      </c>
      <c r="H3" s="43" t="s">
        <v>332</v>
      </c>
      <c r="I3" s="4" t="s">
        <v>68</v>
      </c>
      <c r="J3" s="4" t="s">
        <v>69</v>
      </c>
    </row>
    <row r="4" spans="1:10">
      <c r="A4" s="914" t="s">
        <v>345</v>
      </c>
      <c r="B4" s="915" t="s">
        <v>54</v>
      </c>
      <c r="C4" s="916">
        <v>2009</v>
      </c>
      <c r="D4" s="941" t="s">
        <v>543</v>
      </c>
      <c r="E4" s="928"/>
      <c r="F4" s="930">
        <v>490</v>
      </c>
      <c r="G4" s="374" t="s">
        <v>543</v>
      </c>
      <c r="H4" s="428" t="s">
        <v>325</v>
      </c>
      <c r="I4" s="428"/>
      <c r="J4" s="363">
        <v>485</v>
      </c>
    </row>
    <row r="5" spans="1:10">
      <c r="A5" s="914"/>
      <c r="B5" s="915"/>
      <c r="C5" s="916"/>
      <c r="D5" s="942"/>
      <c r="E5" s="929"/>
      <c r="F5" s="920"/>
      <c r="G5" s="369" t="s">
        <v>693</v>
      </c>
      <c r="H5" s="428" t="s">
        <v>101</v>
      </c>
      <c r="I5" s="428"/>
      <c r="J5" s="363">
        <v>5</v>
      </c>
    </row>
    <row r="6" spans="1:10">
      <c r="A6" s="914" t="s">
        <v>345</v>
      </c>
      <c r="B6" s="915" t="s">
        <v>54</v>
      </c>
      <c r="C6" s="916">
        <v>2009</v>
      </c>
      <c r="D6" s="913" t="s">
        <v>551</v>
      </c>
      <c r="E6" s="920">
        <v>66</v>
      </c>
      <c r="F6" s="925">
        <v>25</v>
      </c>
      <c r="G6" s="374" t="s">
        <v>552</v>
      </c>
      <c r="H6" s="428" t="s">
        <v>331</v>
      </c>
      <c r="I6" s="428">
        <v>4</v>
      </c>
      <c r="J6" s="363">
        <v>1</v>
      </c>
    </row>
    <row r="7" spans="1:10">
      <c r="A7" s="914"/>
      <c r="B7" s="915"/>
      <c r="C7" s="916"/>
      <c r="D7" s="913"/>
      <c r="E7" s="929"/>
      <c r="F7" s="925"/>
      <c r="G7" s="369" t="s">
        <v>551</v>
      </c>
      <c r="H7" s="428" t="s">
        <v>325</v>
      </c>
      <c r="I7" s="428">
        <v>62</v>
      </c>
      <c r="J7" s="363">
        <v>24</v>
      </c>
    </row>
    <row r="8" spans="1:10">
      <c r="A8" s="914" t="s">
        <v>345</v>
      </c>
      <c r="B8" s="915" t="s">
        <v>54</v>
      </c>
      <c r="C8" s="916">
        <v>2009</v>
      </c>
      <c r="D8" s="927" t="s">
        <v>553</v>
      </c>
      <c r="E8" s="929">
        <v>53</v>
      </c>
      <c r="F8" s="919">
        <v>61</v>
      </c>
      <c r="G8" s="369" t="s">
        <v>554</v>
      </c>
      <c r="H8" s="430" t="s">
        <v>331</v>
      </c>
      <c r="I8" s="428">
        <v>2</v>
      </c>
      <c r="J8" s="363">
        <v>7</v>
      </c>
    </row>
    <row r="9" spans="1:10">
      <c r="A9" s="914"/>
      <c r="B9" s="915"/>
      <c r="C9" s="916"/>
      <c r="D9" s="927"/>
      <c r="E9" s="929"/>
      <c r="F9" s="921"/>
      <c r="G9" s="369" t="s">
        <v>553</v>
      </c>
      <c r="H9" s="428" t="s">
        <v>325</v>
      </c>
      <c r="I9" s="428">
        <v>51</v>
      </c>
      <c r="J9" s="363">
        <v>54</v>
      </c>
    </row>
    <row r="10" spans="1:10" ht="12.75" customHeight="1">
      <c r="A10" s="932" t="s">
        <v>345</v>
      </c>
      <c r="B10" s="935" t="s">
        <v>54</v>
      </c>
      <c r="C10" s="938">
        <v>2009</v>
      </c>
      <c r="D10" s="922" t="s">
        <v>548</v>
      </c>
      <c r="E10" s="931"/>
      <c r="F10" s="919">
        <v>37</v>
      </c>
      <c r="G10" s="369" t="s">
        <v>548</v>
      </c>
      <c r="H10" s="430" t="s">
        <v>325</v>
      </c>
      <c r="I10" s="428"/>
      <c r="J10" s="363">
        <v>32</v>
      </c>
    </row>
    <row r="11" spans="1:10">
      <c r="A11" s="933"/>
      <c r="B11" s="936"/>
      <c r="C11" s="939"/>
      <c r="D11" s="923"/>
      <c r="E11" s="925"/>
      <c r="F11" s="925"/>
      <c r="G11" s="369" t="s">
        <v>694</v>
      </c>
      <c r="H11" s="428" t="s">
        <v>331</v>
      </c>
      <c r="I11" s="428"/>
      <c r="J11" s="363">
        <v>4</v>
      </c>
    </row>
    <row r="12" spans="1:10">
      <c r="A12" s="934"/>
      <c r="B12" s="937"/>
      <c r="C12" s="940"/>
      <c r="D12" s="924"/>
      <c r="E12" s="920"/>
      <c r="F12" s="921"/>
      <c r="G12" s="369" t="s">
        <v>695</v>
      </c>
      <c r="H12" s="428" t="s">
        <v>331</v>
      </c>
      <c r="I12" s="428"/>
      <c r="J12" s="363">
        <v>1</v>
      </c>
    </row>
    <row r="13" spans="1:10">
      <c r="A13" s="914" t="s">
        <v>345</v>
      </c>
      <c r="B13" s="915" t="s">
        <v>54</v>
      </c>
      <c r="C13" s="916">
        <v>2009</v>
      </c>
      <c r="D13" s="927" t="s">
        <v>546</v>
      </c>
      <c r="E13" s="917"/>
      <c r="F13" s="919">
        <v>52</v>
      </c>
      <c r="G13" s="369" t="s">
        <v>546</v>
      </c>
      <c r="H13" s="428" t="s">
        <v>325</v>
      </c>
      <c r="I13" s="428"/>
      <c r="J13" s="363">
        <v>45</v>
      </c>
    </row>
    <row r="14" spans="1:10">
      <c r="A14" s="914"/>
      <c r="B14" s="915"/>
      <c r="C14" s="916"/>
      <c r="D14" s="927"/>
      <c r="E14" s="918"/>
      <c r="F14" s="921"/>
      <c r="G14" s="369" t="s">
        <v>696</v>
      </c>
      <c r="H14" s="428" t="s">
        <v>331</v>
      </c>
      <c r="I14" s="428"/>
      <c r="J14" s="363">
        <v>7</v>
      </c>
    </row>
    <row r="15" spans="1:10">
      <c r="A15" s="914" t="s">
        <v>345</v>
      </c>
      <c r="B15" s="915" t="s">
        <v>54</v>
      </c>
      <c r="C15" s="916">
        <v>2009</v>
      </c>
      <c r="D15" s="926" t="s">
        <v>555</v>
      </c>
      <c r="E15" s="917">
        <v>3</v>
      </c>
      <c r="F15" s="919">
        <v>5</v>
      </c>
      <c r="G15" s="369" t="s">
        <v>555</v>
      </c>
      <c r="H15" s="428" t="s">
        <v>325</v>
      </c>
      <c r="I15" s="428">
        <v>2</v>
      </c>
      <c r="J15" s="363">
        <v>1</v>
      </c>
    </row>
    <row r="16" spans="1:10">
      <c r="A16" s="914"/>
      <c r="B16" s="915"/>
      <c r="C16" s="916"/>
      <c r="D16" s="926"/>
      <c r="E16" s="918"/>
      <c r="F16" s="920"/>
      <c r="G16" s="369" t="s">
        <v>556</v>
      </c>
      <c r="H16" s="428" t="s">
        <v>325</v>
      </c>
      <c r="I16" s="428">
        <v>1</v>
      </c>
      <c r="J16" s="363">
        <v>4</v>
      </c>
    </row>
    <row r="17" spans="1:10">
      <c r="A17" s="375" t="s">
        <v>333</v>
      </c>
      <c r="B17" s="6"/>
      <c r="C17" s="6"/>
      <c r="D17" s="6"/>
      <c r="E17" s="429"/>
      <c r="F17" s="429"/>
      <c r="G17" s="6"/>
      <c r="H17" s="6"/>
      <c r="I17" s="7"/>
      <c r="J17" s="368"/>
    </row>
    <row r="18" spans="1:10">
      <c r="A18" s="6"/>
      <c r="B18" s="6"/>
      <c r="C18" s="6"/>
      <c r="D18" s="6"/>
      <c r="E18" s="6"/>
      <c r="F18" s="7"/>
      <c r="G18" s="6"/>
      <c r="H18" s="6"/>
      <c r="I18" s="6"/>
      <c r="J18" s="7"/>
    </row>
    <row r="19" spans="1:10">
      <c r="A19" s="6"/>
      <c r="B19" s="6"/>
      <c r="C19" s="6"/>
      <c r="D19" s="6"/>
      <c r="E19" s="6"/>
      <c r="F19" s="7"/>
      <c r="G19" s="6"/>
      <c r="H19" s="6"/>
      <c r="I19" s="6"/>
      <c r="J19" s="7"/>
    </row>
    <row r="20" spans="1:10">
      <c r="A20" s="6"/>
      <c r="B20" s="6"/>
      <c r="C20" s="6"/>
      <c r="D20" s="6"/>
      <c r="E20" s="6"/>
      <c r="F20" s="7"/>
      <c r="G20" s="6"/>
      <c r="H20" s="6"/>
      <c r="I20" s="6"/>
      <c r="J20" s="7"/>
    </row>
    <row r="21" spans="1:10">
      <c r="A21" s="6"/>
      <c r="B21" s="6"/>
      <c r="C21" s="6"/>
      <c r="D21" s="6"/>
      <c r="E21" s="6"/>
      <c r="F21" s="7"/>
      <c r="G21" s="6"/>
      <c r="H21" s="6"/>
      <c r="I21" s="6"/>
      <c r="J21" s="7"/>
    </row>
    <row r="22" spans="1:10">
      <c r="A22" s="6"/>
      <c r="B22" s="6"/>
      <c r="C22" s="6"/>
      <c r="D22" s="6"/>
      <c r="E22" s="6"/>
      <c r="F22" s="7"/>
      <c r="G22" s="6"/>
      <c r="H22" s="6"/>
      <c r="I22" s="6"/>
      <c r="J22" s="7"/>
    </row>
    <row r="23" spans="1:10">
      <c r="A23" s="6"/>
      <c r="B23" s="6"/>
      <c r="C23" s="6"/>
      <c r="D23" s="6"/>
      <c r="E23" s="6"/>
      <c r="F23" s="7"/>
      <c r="G23" s="6"/>
      <c r="H23" s="6"/>
      <c r="I23" s="6"/>
      <c r="J23" s="7"/>
    </row>
    <row r="27" spans="1:10" ht="12.75" customHeight="1"/>
    <row r="30" spans="1:10" ht="12.75" customHeight="1"/>
    <row r="32" spans="1:10" ht="12.75" customHeight="1"/>
  </sheetData>
  <mergeCells count="36">
    <mergeCell ref="E4:E5"/>
    <mergeCell ref="F4:F5"/>
    <mergeCell ref="E6:E7"/>
    <mergeCell ref="E10:E12"/>
    <mergeCell ref="A10:A12"/>
    <mergeCell ref="C8:C9"/>
    <mergeCell ref="D8:D9"/>
    <mergeCell ref="F6:F7"/>
    <mergeCell ref="E8:E9"/>
    <mergeCell ref="F8:F9"/>
    <mergeCell ref="B8:B9"/>
    <mergeCell ref="B10:B12"/>
    <mergeCell ref="C10:C12"/>
    <mergeCell ref="D4:D5"/>
    <mergeCell ref="B6:B7"/>
    <mergeCell ref="C6:C7"/>
    <mergeCell ref="A15:A16"/>
    <mergeCell ref="B15:B16"/>
    <mergeCell ref="C15:C16"/>
    <mergeCell ref="D15:D16"/>
    <mergeCell ref="C13:C14"/>
    <mergeCell ref="B13:B14"/>
    <mergeCell ref="D13:D14"/>
    <mergeCell ref="E15:E16"/>
    <mergeCell ref="F15:F16"/>
    <mergeCell ref="E13:E14"/>
    <mergeCell ref="F13:F14"/>
    <mergeCell ref="D10:D12"/>
    <mergeCell ref="F10:F12"/>
    <mergeCell ref="D6:D7"/>
    <mergeCell ref="A13:A14"/>
    <mergeCell ref="A4:A5"/>
    <mergeCell ref="B4:B5"/>
    <mergeCell ref="C4:C5"/>
    <mergeCell ref="A6:A7"/>
    <mergeCell ref="A8:A9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43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31"/>
  <sheetViews>
    <sheetView view="pageBreakPreview" topLeftCell="A286" zoomScale="70" zoomScaleSheetLayoutView="100" workbookViewId="0">
      <selection activeCell="B333" sqref="B333"/>
    </sheetView>
  </sheetViews>
  <sheetFormatPr defaultColWidth="11.5703125" defaultRowHeight="12.75"/>
  <cols>
    <col min="1" max="1" width="11.5703125" style="470" customWidth="1"/>
    <col min="2" max="2" width="73" style="470" customWidth="1"/>
    <col min="3" max="3" width="11.5703125" style="470" customWidth="1"/>
    <col min="4" max="4" width="31.28515625" style="470" customWidth="1"/>
    <col min="5" max="5" width="13.140625" style="470" customWidth="1"/>
    <col min="6" max="6" width="13.7109375" style="470" customWidth="1"/>
    <col min="7" max="8" width="18" style="470" customWidth="1"/>
    <col min="9" max="9" width="22.42578125" style="470" customWidth="1"/>
    <col min="10" max="10" width="21.5703125" style="470" customWidth="1"/>
    <col min="11" max="11" width="41.140625" style="470" customWidth="1"/>
    <col min="12" max="16384" width="11.5703125" style="470"/>
  </cols>
  <sheetData>
    <row r="1" spans="1:11" ht="15.6" customHeight="1" thickBot="1">
      <c r="A1" s="466" t="s">
        <v>70</v>
      </c>
      <c r="B1" s="466"/>
      <c r="C1" s="466"/>
      <c r="D1" s="466"/>
      <c r="E1" s="466"/>
      <c r="F1" s="466"/>
      <c r="G1" s="466"/>
      <c r="H1" s="466"/>
      <c r="I1" s="466"/>
      <c r="J1" s="825" t="s">
        <v>71</v>
      </c>
      <c r="K1" s="469" t="s">
        <v>542</v>
      </c>
    </row>
    <row r="2" spans="1:11" ht="13.9" customHeight="1" thickBot="1">
      <c r="A2" s="471"/>
      <c r="B2" s="471"/>
      <c r="C2" s="471"/>
      <c r="D2" s="471"/>
      <c r="E2" s="471"/>
      <c r="F2" s="471"/>
      <c r="G2" s="471"/>
      <c r="H2" s="471"/>
      <c r="I2" s="471"/>
      <c r="J2" s="641" t="s">
        <v>15</v>
      </c>
      <c r="K2" s="469" t="s">
        <v>691</v>
      </c>
    </row>
    <row r="3" spans="1:11" ht="43.9" customHeight="1" thickBot="1">
      <c r="A3" s="473" t="s">
        <v>3</v>
      </c>
      <c r="B3" s="474" t="s">
        <v>43</v>
      </c>
      <c r="C3" s="473" t="s">
        <v>72</v>
      </c>
      <c r="D3" s="473" t="s">
        <v>73</v>
      </c>
      <c r="E3" s="473" t="s">
        <v>45</v>
      </c>
      <c r="F3" s="473" t="s">
        <v>74</v>
      </c>
      <c r="G3" s="473" t="s">
        <v>334</v>
      </c>
      <c r="H3" s="473" t="s">
        <v>335</v>
      </c>
      <c r="I3" s="473" t="s">
        <v>336</v>
      </c>
      <c r="J3" s="473" t="s">
        <v>327</v>
      </c>
      <c r="K3" s="475" t="s">
        <v>337</v>
      </c>
    </row>
    <row r="4" spans="1:11" ht="25.5">
      <c r="A4" s="826" t="s">
        <v>345</v>
      </c>
      <c r="B4" s="827" t="s">
        <v>838</v>
      </c>
      <c r="C4" s="828" t="s">
        <v>79</v>
      </c>
      <c r="D4" s="827" t="s">
        <v>557</v>
      </c>
      <c r="E4" s="829" t="s">
        <v>518</v>
      </c>
      <c r="F4" s="830" t="s">
        <v>558</v>
      </c>
      <c r="G4" s="831" t="s">
        <v>55</v>
      </c>
      <c r="H4" s="831" t="s">
        <v>326</v>
      </c>
      <c r="I4" s="832" t="s">
        <v>559</v>
      </c>
      <c r="J4" s="833">
        <v>1</v>
      </c>
      <c r="K4" s="834" t="s">
        <v>684</v>
      </c>
    </row>
    <row r="5" spans="1:11">
      <c r="A5" s="826" t="s">
        <v>345</v>
      </c>
      <c r="B5" s="827" t="s">
        <v>838</v>
      </c>
      <c r="C5" s="835" t="s">
        <v>79</v>
      </c>
      <c r="D5" s="827" t="s">
        <v>560</v>
      </c>
      <c r="E5" s="829" t="s">
        <v>518</v>
      </c>
      <c r="F5" s="830" t="s">
        <v>81</v>
      </c>
      <c r="G5" s="831" t="s">
        <v>55</v>
      </c>
      <c r="H5" s="831" t="s">
        <v>326</v>
      </c>
      <c r="I5" s="832"/>
      <c r="J5" s="833" t="s">
        <v>561</v>
      </c>
      <c r="K5" s="834" t="s">
        <v>684</v>
      </c>
    </row>
    <row r="6" spans="1:11" ht="51">
      <c r="A6" s="826" t="s">
        <v>345</v>
      </c>
      <c r="B6" s="827" t="s">
        <v>838</v>
      </c>
      <c r="C6" s="835" t="s">
        <v>79</v>
      </c>
      <c r="D6" s="827" t="s">
        <v>562</v>
      </c>
      <c r="E6" s="829" t="s">
        <v>518</v>
      </c>
      <c r="F6" s="830" t="s">
        <v>563</v>
      </c>
      <c r="G6" s="831" t="s">
        <v>55</v>
      </c>
      <c r="H6" s="831" t="s">
        <v>326</v>
      </c>
      <c r="I6" s="832"/>
      <c r="J6" s="833">
        <v>1</v>
      </c>
      <c r="K6" s="834" t="s">
        <v>684</v>
      </c>
    </row>
    <row r="7" spans="1:11">
      <c r="A7" s="826" t="s">
        <v>345</v>
      </c>
      <c r="B7" s="827" t="s">
        <v>838</v>
      </c>
      <c r="C7" s="835" t="s">
        <v>79</v>
      </c>
      <c r="D7" s="827" t="s">
        <v>80</v>
      </c>
      <c r="E7" s="829" t="s">
        <v>518</v>
      </c>
      <c r="F7" s="830" t="s">
        <v>81</v>
      </c>
      <c r="G7" s="831" t="s">
        <v>55</v>
      </c>
      <c r="H7" s="831" t="s">
        <v>326</v>
      </c>
      <c r="I7" s="836" t="s">
        <v>343</v>
      </c>
      <c r="J7" s="833">
        <v>0.35510000000000003</v>
      </c>
      <c r="K7" s="834" t="s">
        <v>684</v>
      </c>
    </row>
    <row r="8" spans="1:11">
      <c r="A8" s="826" t="s">
        <v>345</v>
      </c>
      <c r="B8" s="827" t="s">
        <v>838</v>
      </c>
      <c r="C8" s="835" t="s">
        <v>564</v>
      </c>
      <c r="D8" s="827" t="s">
        <v>565</v>
      </c>
      <c r="E8" s="829" t="s">
        <v>518</v>
      </c>
      <c r="F8" s="830" t="s">
        <v>81</v>
      </c>
      <c r="G8" s="831" t="s">
        <v>55</v>
      </c>
      <c r="H8" s="831" t="s">
        <v>326</v>
      </c>
      <c r="I8" s="836" t="s">
        <v>343</v>
      </c>
      <c r="J8" s="833">
        <v>0.35510000000000003</v>
      </c>
      <c r="K8" s="834" t="s">
        <v>684</v>
      </c>
    </row>
    <row r="9" spans="1:11">
      <c r="A9" s="826" t="s">
        <v>345</v>
      </c>
      <c r="B9" s="827" t="s">
        <v>838</v>
      </c>
      <c r="C9" s="835" t="s">
        <v>564</v>
      </c>
      <c r="D9" s="827" t="s">
        <v>566</v>
      </c>
      <c r="E9" s="829" t="s">
        <v>518</v>
      </c>
      <c r="F9" s="830" t="s">
        <v>567</v>
      </c>
      <c r="G9" s="831" t="s">
        <v>55</v>
      </c>
      <c r="H9" s="831" t="s">
        <v>326</v>
      </c>
      <c r="I9" s="836"/>
      <c r="J9" s="833" t="s">
        <v>561</v>
      </c>
      <c r="K9" s="834" t="s">
        <v>684</v>
      </c>
    </row>
    <row r="10" spans="1:11">
      <c r="A10" s="826" t="s">
        <v>345</v>
      </c>
      <c r="B10" s="827" t="s">
        <v>838</v>
      </c>
      <c r="C10" s="835" t="s">
        <v>564</v>
      </c>
      <c r="D10" s="827" t="s">
        <v>278</v>
      </c>
      <c r="E10" s="829" t="s">
        <v>518</v>
      </c>
      <c r="F10" s="830" t="s">
        <v>81</v>
      </c>
      <c r="G10" s="831" t="s">
        <v>55</v>
      </c>
      <c r="H10" s="831" t="s">
        <v>326</v>
      </c>
      <c r="I10" s="836" t="s">
        <v>343</v>
      </c>
      <c r="J10" s="833">
        <v>0.35510000000000003</v>
      </c>
      <c r="K10" s="834" t="s">
        <v>684</v>
      </c>
    </row>
    <row r="11" spans="1:11">
      <c r="A11" s="826" t="s">
        <v>345</v>
      </c>
      <c r="B11" s="827" t="s">
        <v>838</v>
      </c>
      <c r="C11" s="835" t="s">
        <v>564</v>
      </c>
      <c r="D11" s="827" t="s">
        <v>568</v>
      </c>
      <c r="E11" s="829" t="s">
        <v>518</v>
      </c>
      <c r="F11" s="830" t="s">
        <v>81</v>
      </c>
      <c r="G11" s="831" t="s">
        <v>55</v>
      </c>
      <c r="H11" s="831" t="s">
        <v>326</v>
      </c>
      <c r="I11" s="836" t="s">
        <v>343</v>
      </c>
      <c r="J11" s="833">
        <v>0.35510000000000003</v>
      </c>
      <c r="K11" s="834" t="s">
        <v>684</v>
      </c>
    </row>
    <row r="12" spans="1:11">
      <c r="A12" s="826" t="s">
        <v>345</v>
      </c>
      <c r="B12" s="827" t="s">
        <v>838</v>
      </c>
      <c r="C12" s="835" t="s">
        <v>564</v>
      </c>
      <c r="D12" s="827" t="s">
        <v>569</v>
      </c>
      <c r="E12" s="829" t="s">
        <v>518</v>
      </c>
      <c r="F12" s="830" t="s">
        <v>81</v>
      </c>
      <c r="G12" s="831" t="s">
        <v>55</v>
      </c>
      <c r="H12" s="831" t="s">
        <v>326</v>
      </c>
      <c r="I12" s="836" t="s">
        <v>343</v>
      </c>
      <c r="J12" s="833">
        <v>0.35510000000000003</v>
      </c>
      <c r="K12" s="834" t="s">
        <v>684</v>
      </c>
    </row>
    <row r="13" spans="1:11">
      <c r="A13" s="826" t="s">
        <v>345</v>
      </c>
      <c r="B13" s="827" t="s">
        <v>838</v>
      </c>
      <c r="C13" s="835" t="s">
        <v>564</v>
      </c>
      <c r="D13" s="827" t="s">
        <v>570</v>
      </c>
      <c r="E13" s="829" t="s">
        <v>518</v>
      </c>
      <c r="F13" s="830" t="s">
        <v>81</v>
      </c>
      <c r="G13" s="831" t="s">
        <v>55</v>
      </c>
      <c r="H13" s="831" t="s">
        <v>326</v>
      </c>
      <c r="I13" s="836" t="s">
        <v>343</v>
      </c>
      <c r="J13" s="833">
        <v>0.35510000000000003</v>
      </c>
      <c r="K13" s="834" t="s">
        <v>684</v>
      </c>
    </row>
    <row r="14" spans="1:11">
      <c r="A14" s="826" t="s">
        <v>345</v>
      </c>
      <c r="B14" s="827" t="s">
        <v>838</v>
      </c>
      <c r="C14" s="835" t="s">
        <v>564</v>
      </c>
      <c r="D14" s="827" t="s">
        <v>571</v>
      </c>
      <c r="E14" s="829" t="s">
        <v>518</v>
      </c>
      <c r="F14" s="837" t="s">
        <v>572</v>
      </c>
      <c r="G14" s="831" t="s">
        <v>55</v>
      </c>
      <c r="H14" s="831" t="s">
        <v>326</v>
      </c>
      <c r="I14" s="836"/>
      <c r="J14" s="833" t="s">
        <v>561</v>
      </c>
      <c r="K14" s="834" t="s">
        <v>684</v>
      </c>
    </row>
    <row r="15" spans="1:11">
      <c r="A15" s="826" t="s">
        <v>345</v>
      </c>
      <c r="B15" s="827" t="s">
        <v>838</v>
      </c>
      <c r="C15" s="835" t="s">
        <v>564</v>
      </c>
      <c r="D15" s="827" t="s">
        <v>573</v>
      </c>
      <c r="E15" s="829" t="s">
        <v>518</v>
      </c>
      <c r="F15" s="837" t="s">
        <v>574</v>
      </c>
      <c r="G15" s="831" t="s">
        <v>55</v>
      </c>
      <c r="H15" s="831" t="s">
        <v>326</v>
      </c>
      <c r="I15" s="836"/>
      <c r="J15" s="833">
        <v>1</v>
      </c>
      <c r="K15" s="834" t="s">
        <v>684</v>
      </c>
    </row>
    <row r="16" spans="1:11" ht="25.5">
      <c r="A16" s="826" t="s">
        <v>345</v>
      </c>
      <c r="B16" s="827" t="s">
        <v>838</v>
      </c>
      <c r="C16" s="835" t="s">
        <v>575</v>
      </c>
      <c r="D16" s="827" t="s">
        <v>576</v>
      </c>
      <c r="E16" s="829" t="s">
        <v>518</v>
      </c>
      <c r="F16" s="830" t="s">
        <v>577</v>
      </c>
      <c r="G16" s="831" t="s">
        <v>55</v>
      </c>
      <c r="H16" s="831" t="s">
        <v>326</v>
      </c>
      <c r="I16" s="836" t="s">
        <v>343</v>
      </c>
      <c r="J16" s="833">
        <v>1</v>
      </c>
      <c r="K16" s="834" t="s">
        <v>684</v>
      </c>
    </row>
    <row r="17" spans="1:11">
      <c r="A17" s="826" t="s">
        <v>345</v>
      </c>
      <c r="B17" s="827" t="s">
        <v>838</v>
      </c>
      <c r="C17" s="835" t="s">
        <v>575</v>
      </c>
      <c r="D17" s="827" t="s">
        <v>578</v>
      </c>
      <c r="E17" s="829" t="s">
        <v>518</v>
      </c>
      <c r="F17" s="830" t="s">
        <v>572</v>
      </c>
      <c r="G17" s="831" t="s">
        <v>55</v>
      </c>
      <c r="H17" s="831" t="s">
        <v>326</v>
      </c>
      <c r="I17" s="836" t="s">
        <v>343</v>
      </c>
      <c r="J17" s="833" t="s">
        <v>561</v>
      </c>
      <c r="K17" s="834" t="s">
        <v>684</v>
      </c>
    </row>
    <row r="18" spans="1:11" ht="13.15" customHeight="1">
      <c r="A18" s="826" t="s">
        <v>345</v>
      </c>
      <c r="B18" s="827" t="s">
        <v>838</v>
      </c>
      <c r="C18" s="835" t="s">
        <v>575</v>
      </c>
      <c r="D18" s="827" t="s">
        <v>579</v>
      </c>
      <c r="E18" s="829" t="s">
        <v>518</v>
      </c>
      <c r="F18" s="837" t="s">
        <v>572</v>
      </c>
      <c r="G18" s="831" t="s">
        <v>55</v>
      </c>
      <c r="H18" s="831" t="s">
        <v>326</v>
      </c>
      <c r="I18" s="836" t="s">
        <v>343</v>
      </c>
      <c r="J18" s="833" t="s">
        <v>561</v>
      </c>
      <c r="K18" s="834" t="s">
        <v>684</v>
      </c>
    </row>
    <row r="19" spans="1:11" s="838" customFormat="1">
      <c r="A19" s="826" t="s">
        <v>345</v>
      </c>
      <c r="B19" s="827" t="s">
        <v>838</v>
      </c>
      <c r="C19" s="835" t="s">
        <v>580</v>
      </c>
      <c r="D19" s="827" t="s">
        <v>581</v>
      </c>
      <c r="E19" s="829" t="s">
        <v>518</v>
      </c>
      <c r="F19" s="830" t="s">
        <v>81</v>
      </c>
      <c r="G19" s="831" t="s">
        <v>55</v>
      </c>
      <c r="H19" s="831" t="s">
        <v>326</v>
      </c>
      <c r="I19" s="836" t="s">
        <v>343</v>
      </c>
      <c r="J19" s="833">
        <v>0.35510000000000003</v>
      </c>
      <c r="K19" s="834" t="s">
        <v>684</v>
      </c>
    </row>
    <row r="20" spans="1:11" s="838" customFormat="1">
      <c r="A20" s="826" t="s">
        <v>345</v>
      </c>
      <c r="B20" s="827" t="s">
        <v>838</v>
      </c>
      <c r="C20" s="835" t="s">
        <v>582</v>
      </c>
      <c r="D20" s="827" t="s">
        <v>583</v>
      </c>
      <c r="E20" s="829" t="s">
        <v>518</v>
      </c>
      <c r="F20" s="830" t="s">
        <v>81</v>
      </c>
      <c r="G20" s="831" t="s">
        <v>55</v>
      </c>
      <c r="H20" s="831" t="s">
        <v>326</v>
      </c>
      <c r="I20" s="836" t="s">
        <v>343</v>
      </c>
      <c r="J20" s="833">
        <v>0.35510000000000003</v>
      </c>
      <c r="K20" s="834" t="s">
        <v>684</v>
      </c>
    </row>
    <row r="21" spans="1:11" ht="38.25">
      <c r="A21" s="826" t="s">
        <v>345</v>
      </c>
      <c r="B21" s="827" t="s">
        <v>838</v>
      </c>
      <c r="C21" s="835" t="s">
        <v>584</v>
      </c>
      <c r="D21" s="827" t="s">
        <v>585</v>
      </c>
      <c r="E21" s="829" t="s">
        <v>518</v>
      </c>
      <c r="F21" s="830" t="s">
        <v>586</v>
      </c>
      <c r="G21" s="831" t="s">
        <v>55</v>
      </c>
      <c r="H21" s="831" t="s">
        <v>326</v>
      </c>
      <c r="I21" s="832" t="s">
        <v>587</v>
      </c>
      <c r="J21" s="833">
        <v>0.35510000000000003</v>
      </c>
      <c r="K21" s="834" t="s">
        <v>684</v>
      </c>
    </row>
    <row r="22" spans="1:11" ht="25.5">
      <c r="A22" s="826" t="s">
        <v>345</v>
      </c>
      <c r="B22" s="827" t="s">
        <v>838</v>
      </c>
      <c r="C22" s="835" t="s">
        <v>584</v>
      </c>
      <c r="D22" s="827" t="s">
        <v>588</v>
      </c>
      <c r="E22" s="829" t="s">
        <v>518</v>
      </c>
      <c r="F22" s="830" t="s">
        <v>589</v>
      </c>
      <c r="G22" s="831" t="s">
        <v>55</v>
      </c>
      <c r="H22" s="831" t="s">
        <v>326</v>
      </c>
      <c r="I22" s="832" t="s">
        <v>587</v>
      </c>
      <c r="J22" s="833">
        <v>0.35510000000000003</v>
      </c>
      <c r="K22" s="834" t="s">
        <v>684</v>
      </c>
    </row>
    <row r="23" spans="1:11" ht="25.5">
      <c r="A23" s="826" t="s">
        <v>345</v>
      </c>
      <c r="B23" s="827" t="s">
        <v>838</v>
      </c>
      <c r="C23" s="835" t="s">
        <v>584</v>
      </c>
      <c r="D23" s="827" t="s">
        <v>590</v>
      </c>
      <c r="E23" s="829" t="s">
        <v>518</v>
      </c>
      <c r="F23" s="830" t="s">
        <v>589</v>
      </c>
      <c r="G23" s="831" t="s">
        <v>55</v>
      </c>
      <c r="H23" s="831" t="s">
        <v>326</v>
      </c>
      <c r="I23" s="832" t="s">
        <v>587</v>
      </c>
      <c r="J23" s="833">
        <v>0.35510000000000003</v>
      </c>
      <c r="K23" s="834" t="s">
        <v>684</v>
      </c>
    </row>
    <row r="24" spans="1:11" ht="38.25">
      <c r="A24" s="826" t="s">
        <v>345</v>
      </c>
      <c r="B24" s="827" t="s">
        <v>838</v>
      </c>
      <c r="C24" s="835" t="s">
        <v>591</v>
      </c>
      <c r="D24" s="827" t="s">
        <v>592</v>
      </c>
      <c r="E24" s="829" t="s">
        <v>518</v>
      </c>
      <c r="F24" s="837" t="s">
        <v>593</v>
      </c>
      <c r="G24" s="831" t="s">
        <v>55</v>
      </c>
      <c r="H24" s="831" t="s">
        <v>326</v>
      </c>
      <c r="I24" s="832" t="s">
        <v>587</v>
      </c>
      <c r="J24" s="833">
        <v>1</v>
      </c>
      <c r="K24" s="834" t="s">
        <v>684</v>
      </c>
    </row>
    <row r="25" spans="1:11" ht="25.5">
      <c r="A25" s="826" t="s">
        <v>345</v>
      </c>
      <c r="B25" s="827" t="s">
        <v>838</v>
      </c>
      <c r="C25" s="835" t="s">
        <v>591</v>
      </c>
      <c r="D25" s="827" t="s">
        <v>594</v>
      </c>
      <c r="E25" s="829" t="s">
        <v>518</v>
      </c>
      <c r="F25" s="837" t="s">
        <v>595</v>
      </c>
      <c r="G25" s="831" t="s">
        <v>55</v>
      </c>
      <c r="H25" s="831" t="s">
        <v>326</v>
      </c>
      <c r="I25" s="832" t="s">
        <v>587</v>
      </c>
      <c r="J25" s="833">
        <v>1</v>
      </c>
      <c r="K25" s="834" t="s">
        <v>684</v>
      </c>
    </row>
    <row r="26" spans="1:11" ht="25.5">
      <c r="A26" s="826" t="s">
        <v>345</v>
      </c>
      <c r="B26" s="827" t="s">
        <v>838</v>
      </c>
      <c r="C26" s="835" t="s">
        <v>591</v>
      </c>
      <c r="D26" s="827" t="s">
        <v>596</v>
      </c>
      <c r="E26" s="829" t="s">
        <v>518</v>
      </c>
      <c r="F26" s="837" t="s">
        <v>595</v>
      </c>
      <c r="G26" s="831" t="s">
        <v>55</v>
      </c>
      <c r="H26" s="831" t="s">
        <v>326</v>
      </c>
      <c r="I26" s="832" t="s">
        <v>587</v>
      </c>
      <c r="J26" s="833">
        <v>1</v>
      </c>
      <c r="K26" s="834" t="s">
        <v>684</v>
      </c>
    </row>
    <row r="27" spans="1:11" ht="25.5">
      <c r="A27" s="826" t="s">
        <v>345</v>
      </c>
      <c r="B27" s="827" t="s">
        <v>838</v>
      </c>
      <c r="C27" s="835" t="s">
        <v>591</v>
      </c>
      <c r="D27" s="827" t="s">
        <v>597</v>
      </c>
      <c r="E27" s="829" t="s">
        <v>518</v>
      </c>
      <c r="F27" s="837" t="s">
        <v>595</v>
      </c>
      <c r="G27" s="831" t="s">
        <v>55</v>
      </c>
      <c r="H27" s="831" t="s">
        <v>326</v>
      </c>
      <c r="I27" s="832" t="s">
        <v>587</v>
      </c>
      <c r="J27" s="833">
        <v>1</v>
      </c>
      <c r="K27" s="834" t="s">
        <v>684</v>
      </c>
    </row>
    <row r="28" spans="1:11" ht="25.5">
      <c r="A28" s="826" t="s">
        <v>345</v>
      </c>
      <c r="B28" s="827" t="s">
        <v>838</v>
      </c>
      <c r="C28" s="835" t="s">
        <v>591</v>
      </c>
      <c r="D28" s="827" t="s">
        <v>598</v>
      </c>
      <c r="E28" s="829" t="s">
        <v>518</v>
      </c>
      <c r="F28" s="837" t="s">
        <v>595</v>
      </c>
      <c r="G28" s="831" t="s">
        <v>55</v>
      </c>
      <c r="H28" s="831" t="s">
        <v>326</v>
      </c>
      <c r="I28" s="832" t="s">
        <v>587</v>
      </c>
      <c r="J28" s="833">
        <v>1</v>
      </c>
      <c r="K28" s="834" t="s">
        <v>684</v>
      </c>
    </row>
    <row r="29" spans="1:11">
      <c r="A29" s="826" t="s">
        <v>345</v>
      </c>
      <c r="B29" s="827" t="s">
        <v>838</v>
      </c>
      <c r="C29" s="835" t="s">
        <v>201</v>
      </c>
      <c r="D29" s="827" t="s">
        <v>202</v>
      </c>
      <c r="E29" s="829" t="s">
        <v>518</v>
      </c>
      <c r="F29" s="837" t="s">
        <v>599</v>
      </c>
      <c r="G29" s="831" t="s">
        <v>55</v>
      </c>
      <c r="H29" s="831" t="s">
        <v>326</v>
      </c>
      <c r="I29" s="832" t="s">
        <v>587</v>
      </c>
      <c r="J29" s="833">
        <v>1</v>
      </c>
      <c r="K29" s="834" t="s">
        <v>684</v>
      </c>
    </row>
    <row r="30" spans="1:11">
      <c r="A30" s="826" t="s">
        <v>345</v>
      </c>
      <c r="B30" s="827" t="s">
        <v>838</v>
      </c>
      <c r="C30" s="835" t="s">
        <v>201</v>
      </c>
      <c r="D30" s="827" t="s">
        <v>600</v>
      </c>
      <c r="E30" s="829" t="s">
        <v>518</v>
      </c>
      <c r="F30" s="830" t="s">
        <v>81</v>
      </c>
      <c r="G30" s="831" t="s">
        <v>55</v>
      </c>
      <c r="H30" s="831" t="s">
        <v>326</v>
      </c>
      <c r="I30" s="832" t="s">
        <v>343</v>
      </c>
      <c r="J30" s="833">
        <v>0.35510000000000003</v>
      </c>
      <c r="K30" s="834" t="s">
        <v>684</v>
      </c>
    </row>
    <row r="31" spans="1:11" ht="25.5">
      <c r="A31" s="826" t="s">
        <v>345</v>
      </c>
      <c r="B31" s="827" t="s">
        <v>838</v>
      </c>
      <c r="C31" s="835" t="s">
        <v>591</v>
      </c>
      <c r="D31" s="827" t="s">
        <v>601</v>
      </c>
      <c r="E31" s="829" t="s">
        <v>518</v>
      </c>
      <c r="F31" s="837" t="s">
        <v>595</v>
      </c>
      <c r="G31" s="831" t="s">
        <v>55</v>
      </c>
      <c r="H31" s="831" t="s">
        <v>326</v>
      </c>
      <c r="I31" s="832" t="s">
        <v>587</v>
      </c>
      <c r="J31" s="833">
        <v>1</v>
      </c>
      <c r="K31" s="834" t="s">
        <v>684</v>
      </c>
    </row>
    <row r="32" spans="1:11" ht="25.5">
      <c r="A32" s="826" t="s">
        <v>345</v>
      </c>
      <c r="B32" s="827" t="s">
        <v>838</v>
      </c>
      <c r="C32" s="835" t="s">
        <v>602</v>
      </c>
      <c r="D32" s="827" t="s">
        <v>603</v>
      </c>
      <c r="E32" s="829" t="s">
        <v>518</v>
      </c>
      <c r="F32" s="830" t="s">
        <v>558</v>
      </c>
      <c r="G32" s="831" t="s">
        <v>55</v>
      </c>
      <c r="H32" s="831" t="s">
        <v>326</v>
      </c>
      <c r="I32" s="832" t="s">
        <v>587</v>
      </c>
      <c r="J32" s="833">
        <v>1</v>
      </c>
      <c r="K32" s="834" t="s">
        <v>684</v>
      </c>
    </row>
    <row r="33" spans="1:11" ht="25.5">
      <c r="A33" s="826" t="s">
        <v>345</v>
      </c>
      <c r="B33" s="827" t="s">
        <v>838</v>
      </c>
      <c r="C33" s="835" t="s">
        <v>602</v>
      </c>
      <c r="D33" s="827" t="s">
        <v>604</v>
      </c>
      <c r="E33" s="829" t="s">
        <v>518</v>
      </c>
      <c r="F33" s="830" t="s">
        <v>558</v>
      </c>
      <c r="G33" s="831" t="s">
        <v>55</v>
      </c>
      <c r="H33" s="831" t="s">
        <v>326</v>
      </c>
      <c r="I33" s="832" t="s">
        <v>587</v>
      </c>
      <c r="J33" s="833">
        <v>1</v>
      </c>
      <c r="K33" s="834" t="s">
        <v>684</v>
      </c>
    </row>
    <row r="34" spans="1:11" ht="25.5">
      <c r="A34" s="826" t="s">
        <v>345</v>
      </c>
      <c r="B34" s="827" t="s">
        <v>838</v>
      </c>
      <c r="C34" s="828" t="s">
        <v>79</v>
      </c>
      <c r="D34" s="827" t="s">
        <v>557</v>
      </c>
      <c r="E34" s="829" t="s">
        <v>518</v>
      </c>
      <c r="F34" s="830" t="s">
        <v>558</v>
      </c>
      <c r="G34" s="831" t="s">
        <v>55</v>
      </c>
      <c r="H34" s="831" t="s">
        <v>326</v>
      </c>
      <c r="I34" s="832" t="s">
        <v>559</v>
      </c>
      <c r="J34" s="833">
        <v>1</v>
      </c>
      <c r="K34" s="834" t="s">
        <v>685</v>
      </c>
    </row>
    <row r="35" spans="1:11">
      <c r="A35" s="826" t="s">
        <v>345</v>
      </c>
      <c r="B35" s="827" t="s">
        <v>838</v>
      </c>
      <c r="C35" s="835" t="s">
        <v>79</v>
      </c>
      <c r="D35" s="827" t="s">
        <v>560</v>
      </c>
      <c r="E35" s="829" t="s">
        <v>518</v>
      </c>
      <c r="F35" s="830" t="s">
        <v>81</v>
      </c>
      <c r="G35" s="831" t="s">
        <v>55</v>
      </c>
      <c r="H35" s="831" t="s">
        <v>326</v>
      </c>
      <c r="I35" s="832"/>
      <c r="J35" s="833" t="s">
        <v>561</v>
      </c>
      <c r="K35" s="834" t="s">
        <v>685</v>
      </c>
    </row>
    <row r="36" spans="1:11" ht="51">
      <c r="A36" s="826" t="s">
        <v>345</v>
      </c>
      <c r="B36" s="827" t="s">
        <v>838</v>
      </c>
      <c r="C36" s="835" t="s">
        <v>79</v>
      </c>
      <c r="D36" s="827" t="s">
        <v>562</v>
      </c>
      <c r="E36" s="829" t="s">
        <v>518</v>
      </c>
      <c r="F36" s="830" t="s">
        <v>563</v>
      </c>
      <c r="G36" s="831" t="s">
        <v>55</v>
      </c>
      <c r="H36" s="831" t="s">
        <v>326</v>
      </c>
      <c r="I36" s="832"/>
      <c r="J36" s="833">
        <v>1</v>
      </c>
      <c r="K36" s="834" t="s">
        <v>685</v>
      </c>
    </row>
    <row r="37" spans="1:11">
      <c r="A37" s="826" t="s">
        <v>345</v>
      </c>
      <c r="B37" s="827" t="s">
        <v>838</v>
      </c>
      <c r="C37" s="835" t="s">
        <v>79</v>
      </c>
      <c r="D37" s="827" t="s">
        <v>80</v>
      </c>
      <c r="E37" s="829" t="s">
        <v>518</v>
      </c>
      <c r="F37" s="830" t="s">
        <v>81</v>
      </c>
      <c r="G37" s="831" t="s">
        <v>55</v>
      </c>
      <c r="H37" s="831" t="s">
        <v>326</v>
      </c>
      <c r="I37" s="836" t="s">
        <v>343</v>
      </c>
      <c r="J37" s="833">
        <v>0.2576</v>
      </c>
      <c r="K37" s="834" t="s">
        <v>685</v>
      </c>
    </row>
    <row r="38" spans="1:11">
      <c r="A38" s="826" t="s">
        <v>345</v>
      </c>
      <c r="B38" s="827" t="s">
        <v>838</v>
      </c>
      <c r="C38" s="835" t="s">
        <v>564</v>
      </c>
      <c r="D38" s="827" t="s">
        <v>565</v>
      </c>
      <c r="E38" s="829" t="s">
        <v>518</v>
      </c>
      <c r="F38" s="830" t="s">
        <v>81</v>
      </c>
      <c r="G38" s="831" t="s">
        <v>55</v>
      </c>
      <c r="H38" s="831" t="s">
        <v>326</v>
      </c>
      <c r="I38" s="836" t="s">
        <v>343</v>
      </c>
      <c r="J38" s="833">
        <v>0.2576</v>
      </c>
      <c r="K38" s="834" t="s">
        <v>685</v>
      </c>
    </row>
    <row r="39" spans="1:11">
      <c r="A39" s="826" t="s">
        <v>345</v>
      </c>
      <c r="B39" s="827" t="s">
        <v>838</v>
      </c>
      <c r="C39" s="835" t="s">
        <v>564</v>
      </c>
      <c r="D39" s="827" t="s">
        <v>566</v>
      </c>
      <c r="E39" s="829" t="s">
        <v>518</v>
      </c>
      <c r="F39" s="830" t="s">
        <v>567</v>
      </c>
      <c r="G39" s="831" t="s">
        <v>55</v>
      </c>
      <c r="H39" s="831" t="s">
        <v>326</v>
      </c>
      <c r="I39" s="836"/>
      <c r="J39" s="833" t="s">
        <v>561</v>
      </c>
      <c r="K39" s="834" t="s">
        <v>685</v>
      </c>
    </row>
    <row r="40" spans="1:11">
      <c r="A40" s="826" t="s">
        <v>345</v>
      </c>
      <c r="B40" s="827" t="s">
        <v>838</v>
      </c>
      <c r="C40" s="835" t="s">
        <v>564</v>
      </c>
      <c r="D40" s="827" t="s">
        <v>278</v>
      </c>
      <c r="E40" s="829" t="s">
        <v>518</v>
      </c>
      <c r="F40" s="830" t="s">
        <v>81</v>
      </c>
      <c r="G40" s="831" t="s">
        <v>55</v>
      </c>
      <c r="H40" s="831" t="s">
        <v>326</v>
      </c>
      <c r="I40" s="836" t="s">
        <v>343</v>
      </c>
      <c r="J40" s="833">
        <v>0.2576</v>
      </c>
      <c r="K40" s="834" t="s">
        <v>685</v>
      </c>
    </row>
    <row r="41" spans="1:11">
      <c r="A41" s="826" t="s">
        <v>345</v>
      </c>
      <c r="B41" s="827" t="s">
        <v>838</v>
      </c>
      <c r="C41" s="835" t="s">
        <v>564</v>
      </c>
      <c r="D41" s="827" t="s">
        <v>568</v>
      </c>
      <c r="E41" s="829" t="s">
        <v>518</v>
      </c>
      <c r="F41" s="830" t="s">
        <v>81</v>
      </c>
      <c r="G41" s="831" t="s">
        <v>55</v>
      </c>
      <c r="H41" s="831" t="s">
        <v>326</v>
      </c>
      <c r="I41" s="836" t="s">
        <v>343</v>
      </c>
      <c r="J41" s="833">
        <v>0.2576</v>
      </c>
      <c r="K41" s="834" t="s">
        <v>685</v>
      </c>
    </row>
    <row r="42" spans="1:11">
      <c r="A42" s="826" t="s">
        <v>345</v>
      </c>
      <c r="B42" s="827" t="s">
        <v>838</v>
      </c>
      <c r="C42" s="835" t="s">
        <v>564</v>
      </c>
      <c r="D42" s="827" t="s">
        <v>569</v>
      </c>
      <c r="E42" s="829" t="s">
        <v>518</v>
      </c>
      <c r="F42" s="830" t="s">
        <v>81</v>
      </c>
      <c r="G42" s="831" t="s">
        <v>55</v>
      </c>
      <c r="H42" s="831" t="s">
        <v>326</v>
      </c>
      <c r="I42" s="836" t="s">
        <v>343</v>
      </c>
      <c r="J42" s="833">
        <v>0.2576</v>
      </c>
      <c r="K42" s="834" t="s">
        <v>685</v>
      </c>
    </row>
    <row r="43" spans="1:11">
      <c r="A43" s="826" t="s">
        <v>345</v>
      </c>
      <c r="B43" s="827" t="s">
        <v>838</v>
      </c>
      <c r="C43" s="835" t="s">
        <v>564</v>
      </c>
      <c r="D43" s="827" t="s">
        <v>570</v>
      </c>
      <c r="E43" s="829" t="s">
        <v>518</v>
      </c>
      <c r="F43" s="830" t="s">
        <v>81</v>
      </c>
      <c r="G43" s="831" t="s">
        <v>55</v>
      </c>
      <c r="H43" s="831" t="s">
        <v>326</v>
      </c>
      <c r="I43" s="836" t="s">
        <v>343</v>
      </c>
      <c r="J43" s="833">
        <v>0.2576</v>
      </c>
      <c r="K43" s="834" t="s">
        <v>685</v>
      </c>
    </row>
    <row r="44" spans="1:11">
      <c r="A44" s="826" t="s">
        <v>345</v>
      </c>
      <c r="B44" s="827" t="s">
        <v>838</v>
      </c>
      <c r="C44" s="835" t="s">
        <v>564</v>
      </c>
      <c r="D44" s="827" t="s">
        <v>571</v>
      </c>
      <c r="E44" s="829" t="s">
        <v>518</v>
      </c>
      <c r="F44" s="837" t="s">
        <v>572</v>
      </c>
      <c r="G44" s="831" t="s">
        <v>55</v>
      </c>
      <c r="H44" s="831" t="s">
        <v>326</v>
      </c>
      <c r="I44" s="836"/>
      <c r="J44" s="833" t="s">
        <v>561</v>
      </c>
      <c r="K44" s="834" t="s">
        <v>685</v>
      </c>
    </row>
    <row r="45" spans="1:11">
      <c r="A45" s="826" t="s">
        <v>345</v>
      </c>
      <c r="B45" s="827" t="s">
        <v>838</v>
      </c>
      <c r="C45" s="835" t="s">
        <v>564</v>
      </c>
      <c r="D45" s="827" t="s">
        <v>573</v>
      </c>
      <c r="E45" s="829" t="s">
        <v>518</v>
      </c>
      <c r="F45" s="837" t="s">
        <v>574</v>
      </c>
      <c r="G45" s="831" t="s">
        <v>55</v>
      </c>
      <c r="H45" s="831" t="s">
        <v>326</v>
      </c>
      <c r="I45" s="836"/>
      <c r="J45" s="833">
        <v>1</v>
      </c>
      <c r="K45" s="834" t="s">
        <v>685</v>
      </c>
    </row>
    <row r="46" spans="1:11" ht="25.5">
      <c r="A46" s="826" t="s">
        <v>345</v>
      </c>
      <c r="B46" s="827" t="s">
        <v>838</v>
      </c>
      <c r="C46" s="835" t="s">
        <v>575</v>
      </c>
      <c r="D46" s="827" t="s">
        <v>576</v>
      </c>
      <c r="E46" s="829" t="s">
        <v>518</v>
      </c>
      <c r="F46" s="830" t="s">
        <v>577</v>
      </c>
      <c r="G46" s="831" t="s">
        <v>55</v>
      </c>
      <c r="H46" s="831" t="s">
        <v>326</v>
      </c>
      <c r="I46" s="836" t="s">
        <v>343</v>
      </c>
      <c r="J46" s="833">
        <v>1</v>
      </c>
      <c r="K46" s="834" t="s">
        <v>685</v>
      </c>
    </row>
    <row r="47" spans="1:11">
      <c r="A47" s="826" t="s">
        <v>345</v>
      </c>
      <c r="B47" s="827" t="s">
        <v>838</v>
      </c>
      <c r="C47" s="835" t="s">
        <v>575</v>
      </c>
      <c r="D47" s="827" t="s">
        <v>578</v>
      </c>
      <c r="E47" s="829" t="s">
        <v>518</v>
      </c>
      <c r="F47" s="830" t="s">
        <v>572</v>
      </c>
      <c r="G47" s="831" t="s">
        <v>55</v>
      </c>
      <c r="H47" s="831" t="s">
        <v>326</v>
      </c>
      <c r="I47" s="836" t="s">
        <v>343</v>
      </c>
      <c r="J47" s="833" t="s">
        <v>561</v>
      </c>
      <c r="K47" s="834" t="s">
        <v>685</v>
      </c>
    </row>
    <row r="48" spans="1:11" ht="13.15" customHeight="1">
      <c r="A48" s="826" t="s">
        <v>345</v>
      </c>
      <c r="B48" s="827" t="s">
        <v>838</v>
      </c>
      <c r="C48" s="835" t="s">
        <v>575</v>
      </c>
      <c r="D48" s="827" t="s">
        <v>579</v>
      </c>
      <c r="E48" s="829" t="s">
        <v>518</v>
      </c>
      <c r="F48" s="837" t="s">
        <v>572</v>
      </c>
      <c r="G48" s="831" t="s">
        <v>55</v>
      </c>
      <c r="H48" s="831" t="s">
        <v>326</v>
      </c>
      <c r="I48" s="836" t="s">
        <v>343</v>
      </c>
      <c r="J48" s="833" t="s">
        <v>561</v>
      </c>
      <c r="K48" s="834" t="s">
        <v>685</v>
      </c>
    </row>
    <row r="49" spans="1:11" s="838" customFormat="1">
      <c r="A49" s="826" t="s">
        <v>345</v>
      </c>
      <c r="B49" s="827" t="s">
        <v>838</v>
      </c>
      <c r="C49" s="835" t="s">
        <v>580</v>
      </c>
      <c r="D49" s="827" t="s">
        <v>581</v>
      </c>
      <c r="E49" s="829" t="s">
        <v>518</v>
      </c>
      <c r="F49" s="830" t="s">
        <v>81</v>
      </c>
      <c r="G49" s="831" t="s">
        <v>55</v>
      </c>
      <c r="H49" s="831" t="s">
        <v>326</v>
      </c>
      <c r="I49" s="836" t="s">
        <v>343</v>
      </c>
      <c r="J49" s="833">
        <v>0.2576</v>
      </c>
      <c r="K49" s="834" t="s">
        <v>685</v>
      </c>
    </row>
    <row r="50" spans="1:11" s="838" customFormat="1">
      <c r="A50" s="826" t="s">
        <v>345</v>
      </c>
      <c r="B50" s="827" t="s">
        <v>838</v>
      </c>
      <c r="C50" s="835" t="s">
        <v>582</v>
      </c>
      <c r="D50" s="827" t="s">
        <v>583</v>
      </c>
      <c r="E50" s="829" t="s">
        <v>518</v>
      </c>
      <c r="F50" s="830" t="s">
        <v>81</v>
      </c>
      <c r="G50" s="831" t="s">
        <v>55</v>
      </c>
      <c r="H50" s="831" t="s">
        <v>326</v>
      </c>
      <c r="I50" s="836" t="s">
        <v>343</v>
      </c>
      <c r="J50" s="833">
        <v>0.2576</v>
      </c>
      <c r="K50" s="834" t="s">
        <v>685</v>
      </c>
    </row>
    <row r="51" spans="1:11" ht="38.25">
      <c r="A51" s="826" t="s">
        <v>345</v>
      </c>
      <c r="B51" s="827" t="s">
        <v>838</v>
      </c>
      <c r="C51" s="835" t="s">
        <v>584</v>
      </c>
      <c r="D51" s="827" t="s">
        <v>585</v>
      </c>
      <c r="E51" s="829" t="s">
        <v>518</v>
      </c>
      <c r="F51" s="830" t="s">
        <v>586</v>
      </c>
      <c r="G51" s="831" t="s">
        <v>55</v>
      </c>
      <c r="H51" s="831" t="s">
        <v>326</v>
      </c>
      <c r="I51" s="832" t="s">
        <v>587</v>
      </c>
      <c r="J51" s="833">
        <v>0.2576</v>
      </c>
      <c r="K51" s="834" t="s">
        <v>685</v>
      </c>
    </row>
    <row r="52" spans="1:11" ht="25.5">
      <c r="A52" s="826" t="s">
        <v>345</v>
      </c>
      <c r="B52" s="827" t="s">
        <v>838</v>
      </c>
      <c r="C52" s="835" t="s">
        <v>584</v>
      </c>
      <c r="D52" s="827" t="s">
        <v>588</v>
      </c>
      <c r="E52" s="829" t="s">
        <v>518</v>
      </c>
      <c r="F52" s="830" t="s">
        <v>589</v>
      </c>
      <c r="G52" s="831" t="s">
        <v>55</v>
      </c>
      <c r="H52" s="831" t="s">
        <v>326</v>
      </c>
      <c r="I52" s="832" t="s">
        <v>587</v>
      </c>
      <c r="J52" s="833">
        <v>0.2576</v>
      </c>
      <c r="K52" s="834" t="s">
        <v>685</v>
      </c>
    </row>
    <row r="53" spans="1:11" ht="25.5">
      <c r="A53" s="826" t="s">
        <v>345</v>
      </c>
      <c r="B53" s="827" t="s">
        <v>838</v>
      </c>
      <c r="C53" s="835" t="s">
        <v>584</v>
      </c>
      <c r="D53" s="827" t="s">
        <v>590</v>
      </c>
      <c r="E53" s="829" t="s">
        <v>518</v>
      </c>
      <c r="F53" s="830" t="s">
        <v>589</v>
      </c>
      <c r="G53" s="831" t="s">
        <v>55</v>
      </c>
      <c r="H53" s="831" t="s">
        <v>326</v>
      </c>
      <c r="I53" s="832" t="s">
        <v>587</v>
      </c>
      <c r="J53" s="833">
        <v>0.2576</v>
      </c>
      <c r="K53" s="834" t="s">
        <v>685</v>
      </c>
    </row>
    <row r="54" spans="1:11" ht="38.25">
      <c r="A54" s="826" t="s">
        <v>345</v>
      </c>
      <c r="B54" s="827" t="s">
        <v>838</v>
      </c>
      <c r="C54" s="835" t="s">
        <v>591</v>
      </c>
      <c r="D54" s="827" t="s">
        <v>592</v>
      </c>
      <c r="E54" s="829" t="s">
        <v>518</v>
      </c>
      <c r="F54" s="837" t="s">
        <v>593</v>
      </c>
      <c r="G54" s="831" t="s">
        <v>55</v>
      </c>
      <c r="H54" s="831" t="s">
        <v>326</v>
      </c>
      <c r="I54" s="832" t="s">
        <v>587</v>
      </c>
      <c r="J54" s="833">
        <v>1</v>
      </c>
      <c r="K54" s="834" t="s">
        <v>685</v>
      </c>
    </row>
    <row r="55" spans="1:11" ht="25.5">
      <c r="A55" s="826" t="s">
        <v>345</v>
      </c>
      <c r="B55" s="827" t="s">
        <v>838</v>
      </c>
      <c r="C55" s="835" t="s">
        <v>591</v>
      </c>
      <c r="D55" s="827" t="s">
        <v>594</v>
      </c>
      <c r="E55" s="829" t="s">
        <v>518</v>
      </c>
      <c r="F55" s="837" t="s">
        <v>595</v>
      </c>
      <c r="G55" s="831" t="s">
        <v>55</v>
      </c>
      <c r="H55" s="831" t="s">
        <v>326</v>
      </c>
      <c r="I55" s="832" t="s">
        <v>587</v>
      </c>
      <c r="J55" s="833">
        <v>1</v>
      </c>
      <c r="K55" s="834" t="s">
        <v>685</v>
      </c>
    </row>
    <row r="56" spans="1:11" ht="25.5">
      <c r="A56" s="826" t="s">
        <v>345</v>
      </c>
      <c r="B56" s="827" t="s">
        <v>838</v>
      </c>
      <c r="C56" s="835" t="s">
        <v>591</v>
      </c>
      <c r="D56" s="827" t="s">
        <v>596</v>
      </c>
      <c r="E56" s="829" t="s">
        <v>518</v>
      </c>
      <c r="F56" s="837" t="s">
        <v>595</v>
      </c>
      <c r="G56" s="831" t="s">
        <v>55</v>
      </c>
      <c r="H56" s="831" t="s">
        <v>326</v>
      </c>
      <c r="I56" s="832" t="s">
        <v>587</v>
      </c>
      <c r="J56" s="833">
        <v>1</v>
      </c>
      <c r="K56" s="834" t="s">
        <v>685</v>
      </c>
    </row>
    <row r="57" spans="1:11" ht="25.5">
      <c r="A57" s="826" t="s">
        <v>345</v>
      </c>
      <c r="B57" s="827" t="s">
        <v>838</v>
      </c>
      <c r="C57" s="835" t="s">
        <v>591</v>
      </c>
      <c r="D57" s="827" t="s">
        <v>597</v>
      </c>
      <c r="E57" s="829" t="s">
        <v>518</v>
      </c>
      <c r="F57" s="837" t="s">
        <v>595</v>
      </c>
      <c r="G57" s="831" t="s">
        <v>55</v>
      </c>
      <c r="H57" s="831" t="s">
        <v>326</v>
      </c>
      <c r="I57" s="832" t="s">
        <v>587</v>
      </c>
      <c r="J57" s="833">
        <v>1</v>
      </c>
      <c r="K57" s="834" t="s">
        <v>685</v>
      </c>
    </row>
    <row r="58" spans="1:11" ht="25.5">
      <c r="A58" s="826" t="s">
        <v>345</v>
      </c>
      <c r="B58" s="827" t="s">
        <v>838</v>
      </c>
      <c r="C58" s="835" t="s">
        <v>591</v>
      </c>
      <c r="D58" s="827" t="s">
        <v>598</v>
      </c>
      <c r="E58" s="829" t="s">
        <v>518</v>
      </c>
      <c r="F58" s="837" t="s">
        <v>595</v>
      </c>
      <c r="G58" s="831" t="s">
        <v>55</v>
      </c>
      <c r="H58" s="831" t="s">
        <v>326</v>
      </c>
      <c r="I58" s="832" t="s">
        <v>587</v>
      </c>
      <c r="J58" s="833">
        <v>1</v>
      </c>
      <c r="K58" s="834" t="s">
        <v>685</v>
      </c>
    </row>
    <row r="59" spans="1:11">
      <c r="A59" s="826" t="s">
        <v>345</v>
      </c>
      <c r="B59" s="827" t="s">
        <v>838</v>
      </c>
      <c r="C59" s="835" t="s">
        <v>201</v>
      </c>
      <c r="D59" s="827" t="s">
        <v>202</v>
      </c>
      <c r="E59" s="829" t="s">
        <v>518</v>
      </c>
      <c r="F59" s="837" t="s">
        <v>599</v>
      </c>
      <c r="G59" s="831" t="s">
        <v>55</v>
      </c>
      <c r="H59" s="831" t="s">
        <v>326</v>
      </c>
      <c r="I59" s="832" t="s">
        <v>587</v>
      </c>
      <c r="J59" s="833">
        <v>1</v>
      </c>
      <c r="K59" s="834" t="s">
        <v>685</v>
      </c>
    </row>
    <row r="60" spans="1:11">
      <c r="A60" s="826" t="s">
        <v>345</v>
      </c>
      <c r="B60" s="827" t="s">
        <v>838</v>
      </c>
      <c r="C60" s="835" t="s">
        <v>201</v>
      </c>
      <c r="D60" s="827" t="s">
        <v>600</v>
      </c>
      <c r="E60" s="829" t="s">
        <v>518</v>
      </c>
      <c r="F60" s="830" t="s">
        <v>81</v>
      </c>
      <c r="G60" s="831" t="s">
        <v>55</v>
      </c>
      <c r="H60" s="831" t="s">
        <v>326</v>
      </c>
      <c r="I60" s="832" t="s">
        <v>343</v>
      </c>
      <c r="J60" s="833">
        <v>0.2576</v>
      </c>
      <c r="K60" s="834" t="s">
        <v>685</v>
      </c>
    </row>
    <row r="61" spans="1:11" ht="25.5">
      <c r="A61" s="826" t="s">
        <v>345</v>
      </c>
      <c r="B61" s="827" t="s">
        <v>838</v>
      </c>
      <c r="C61" s="835" t="s">
        <v>591</v>
      </c>
      <c r="D61" s="827" t="s">
        <v>601</v>
      </c>
      <c r="E61" s="829" t="s">
        <v>518</v>
      </c>
      <c r="F61" s="837" t="s">
        <v>595</v>
      </c>
      <c r="G61" s="831" t="s">
        <v>55</v>
      </c>
      <c r="H61" s="831" t="s">
        <v>326</v>
      </c>
      <c r="I61" s="832" t="s">
        <v>587</v>
      </c>
      <c r="J61" s="833">
        <v>1</v>
      </c>
      <c r="K61" s="834" t="s">
        <v>685</v>
      </c>
    </row>
    <row r="62" spans="1:11" ht="25.5">
      <c r="A62" s="826" t="s">
        <v>345</v>
      </c>
      <c r="B62" s="827" t="s">
        <v>838</v>
      </c>
      <c r="C62" s="835" t="s">
        <v>602</v>
      </c>
      <c r="D62" s="827" t="s">
        <v>603</v>
      </c>
      <c r="E62" s="829" t="s">
        <v>518</v>
      </c>
      <c r="F62" s="830" t="s">
        <v>558</v>
      </c>
      <c r="G62" s="831" t="s">
        <v>55</v>
      </c>
      <c r="H62" s="831" t="s">
        <v>326</v>
      </c>
      <c r="I62" s="832" t="s">
        <v>587</v>
      </c>
      <c r="J62" s="833">
        <v>1</v>
      </c>
      <c r="K62" s="834" t="s">
        <v>685</v>
      </c>
    </row>
    <row r="63" spans="1:11" ht="25.5">
      <c r="A63" s="826" t="s">
        <v>345</v>
      </c>
      <c r="B63" s="827" t="s">
        <v>838</v>
      </c>
      <c r="C63" s="835" t="s">
        <v>602</v>
      </c>
      <c r="D63" s="827" t="s">
        <v>604</v>
      </c>
      <c r="E63" s="829" t="s">
        <v>518</v>
      </c>
      <c r="F63" s="830" t="s">
        <v>558</v>
      </c>
      <c r="G63" s="831" t="s">
        <v>55</v>
      </c>
      <c r="H63" s="831" t="s">
        <v>326</v>
      </c>
      <c r="I63" s="832" t="s">
        <v>587</v>
      </c>
      <c r="J63" s="833">
        <v>1</v>
      </c>
      <c r="K63" s="834" t="s">
        <v>685</v>
      </c>
    </row>
    <row r="64" spans="1:11" ht="25.5">
      <c r="A64" s="826" t="s">
        <v>345</v>
      </c>
      <c r="B64" s="827" t="s">
        <v>838</v>
      </c>
      <c r="C64" s="828" t="s">
        <v>79</v>
      </c>
      <c r="D64" s="827" t="s">
        <v>557</v>
      </c>
      <c r="E64" s="829" t="s">
        <v>518</v>
      </c>
      <c r="F64" s="830" t="s">
        <v>558</v>
      </c>
      <c r="G64" s="831" t="s">
        <v>55</v>
      </c>
      <c r="H64" s="831" t="s">
        <v>326</v>
      </c>
      <c r="I64" s="832" t="s">
        <v>587</v>
      </c>
      <c r="J64" s="833">
        <v>1</v>
      </c>
      <c r="K64" s="834" t="s">
        <v>686</v>
      </c>
    </row>
    <row r="65" spans="1:11">
      <c r="A65" s="826" t="s">
        <v>345</v>
      </c>
      <c r="B65" s="827" t="s">
        <v>838</v>
      </c>
      <c r="C65" s="835" t="s">
        <v>79</v>
      </c>
      <c r="D65" s="827" t="s">
        <v>560</v>
      </c>
      <c r="E65" s="829" t="s">
        <v>518</v>
      </c>
      <c r="F65" s="830" t="s">
        <v>81</v>
      </c>
      <c r="G65" s="831" t="s">
        <v>55</v>
      </c>
      <c r="H65" s="831" t="s">
        <v>326</v>
      </c>
      <c r="I65" s="832"/>
      <c r="J65" s="833" t="s">
        <v>561</v>
      </c>
      <c r="K65" s="834" t="s">
        <v>686</v>
      </c>
    </row>
    <row r="66" spans="1:11" ht="51">
      <c r="A66" s="826" t="s">
        <v>345</v>
      </c>
      <c r="B66" s="827" t="s">
        <v>838</v>
      </c>
      <c r="C66" s="835" t="s">
        <v>79</v>
      </c>
      <c r="D66" s="827" t="s">
        <v>562</v>
      </c>
      <c r="E66" s="829" t="s">
        <v>518</v>
      </c>
      <c r="F66" s="830" t="s">
        <v>563</v>
      </c>
      <c r="G66" s="831" t="s">
        <v>55</v>
      </c>
      <c r="H66" s="831" t="s">
        <v>326</v>
      </c>
      <c r="I66" s="832"/>
      <c r="J66" s="833">
        <v>1</v>
      </c>
      <c r="K66" s="834" t="s">
        <v>686</v>
      </c>
    </row>
    <row r="67" spans="1:11">
      <c r="A67" s="826" t="s">
        <v>345</v>
      </c>
      <c r="B67" s="827" t="s">
        <v>838</v>
      </c>
      <c r="C67" s="835" t="s">
        <v>79</v>
      </c>
      <c r="D67" s="827" t="s">
        <v>80</v>
      </c>
      <c r="E67" s="829" t="s">
        <v>518</v>
      </c>
      <c r="F67" s="830" t="s">
        <v>81</v>
      </c>
      <c r="G67" s="831" t="s">
        <v>55</v>
      </c>
      <c r="H67" s="831" t="s">
        <v>326</v>
      </c>
      <c r="I67" s="836" t="s">
        <v>343</v>
      </c>
      <c r="J67" s="833">
        <v>0.4</v>
      </c>
      <c r="K67" s="834" t="s">
        <v>686</v>
      </c>
    </row>
    <row r="68" spans="1:11">
      <c r="A68" s="826" t="s">
        <v>345</v>
      </c>
      <c r="B68" s="827" t="s">
        <v>838</v>
      </c>
      <c r="C68" s="835" t="s">
        <v>564</v>
      </c>
      <c r="D68" s="827" t="s">
        <v>565</v>
      </c>
      <c r="E68" s="829" t="s">
        <v>518</v>
      </c>
      <c r="F68" s="830" t="s">
        <v>81</v>
      </c>
      <c r="G68" s="831" t="s">
        <v>55</v>
      </c>
      <c r="H68" s="831" t="s">
        <v>326</v>
      </c>
      <c r="I68" s="836" t="s">
        <v>343</v>
      </c>
      <c r="J68" s="833">
        <v>0.4</v>
      </c>
      <c r="K68" s="834" t="s">
        <v>686</v>
      </c>
    </row>
    <row r="69" spans="1:11">
      <c r="A69" s="826" t="s">
        <v>345</v>
      </c>
      <c r="B69" s="827" t="s">
        <v>838</v>
      </c>
      <c r="C69" s="835" t="s">
        <v>564</v>
      </c>
      <c r="D69" s="827" t="s">
        <v>566</v>
      </c>
      <c r="E69" s="829" t="s">
        <v>518</v>
      </c>
      <c r="F69" s="830" t="s">
        <v>567</v>
      </c>
      <c r="G69" s="831" t="s">
        <v>55</v>
      </c>
      <c r="H69" s="831" t="s">
        <v>326</v>
      </c>
      <c r="I69" s="836"/>
      <c r="J69" s="833" t="s">
        <v>561</v>
      </c>
      <c r="K69" s="834" t="s">
        <v>686</v>
      </c>
    </row>
    <row r="70" spans="1:11">
      <c r="A70" s="826" t="s">
        <v>345</v>
      </c>
      <c r="B70" s="827" t="s">
        <v>838</v>
      </c>
      <c r="C70" s="835" t="s">
        <v>564</v>
      </c>
      <c r="D70" s="827" t="s">
        <v>278</v>
      </c>
      <c r="E70" s="829" t="s">
        <v>518</v>
      </c>
      <c r="F70" s="830" t="s">
        <v>81</v>
      </c>
      <c r="G70" s="831" t="s">
        <v>55</v>
      </c>
      <c r="H70" s="831" t="s">
        <v>326</v>
      </c>
      <c r="I70" s="836" t="s">
        <v>343</v>
      </c>
      <c r="J70" s="833">
        <v>0.4</v>
      </c>
      <c r="K70" s="834" t="s">
        <v>686</v>
      </c>
    </row>
    <row r="71" spans="1:11">
      <c r="A71" s="826" t="s">
        <v>345</v>
      </c>
      <c r="B71" s="827" t="s">
        <v>838</v>
      </c>
      <c r="C71" s="835" t="s">
        <v>564</v>
      </c>
      <c r="D71" s="827" t="s">
        <v>568</v>
      </c>
      <c r="E71" s="829" t="s">
        <v>518</v>
      </c>
      <c r="F71" s="830" t="s">
        <v>81</v>
      </c>
      <c r="G71" s="831" t="s">
        <v>55</v>
      </c>
      <c r="H71" s="831" t="s">
        <v>326</v>
      </c>
      <c r="I71" s="836" t="s">
        <v>343</v>
      </c>
      <c r="J71" s="833">
        <v>0.4</v>
      </c>
      <c r="K71" s="834" t="s">
        <v>686</v>
      </c>
    </row>
    <row r="72" spans="1:11">
      <c r="A72" s="826" t="s">
        <v>345</v>
      </c>
      <c r="B72" s="827" t="s">
        <v>838</v>
      </c>
      <c r="C72" s="835" t="s">
        <v>564</v>
      </c>
      <c r="D72" s="827" t="s">
        <v>569</v>
      </c>
      <c r="E72" s="829" t="s">
        <v>518</v>
      </c>
      <c r="F72" s="830" t="s">
        <v>81</v>
      </c>
      <c r="G72" s="831" t="s">
        <v>55</v>
      </c>
      <c r="H72" s="831" t="s">
        <v>326</v>
      </c>
      <c r="I72" s="836" t="s">
        <v>343</v>
      </c>
      <c r="J72" s="833">
        <v>0.4</v>
      </c>
      <c r="K72" s="834" t="s">
        <v>686</v>
      </c>
    </row>
    <row r="73" spans="1:11">
      <c r="A73" s="826" t="s">
        <v>345</v>
      </c>
      <c r="B73" s="827" t="s">
        <v>838</v>
      </c>
      <c r="C73" s="835" t="s">
        <v>564</v>
      </c>
      <c r="D73" s="827" t="s">
        <v>570</v>
      </c>
      <c r="E73" s="829" t="s">
        <v>518</v>
      </c>
      <c r="F73" s="830" t="s">
        <v>81</v>
      </c>
      <c r="G73" s="831" t="s">
        <v>55</v>
      </c>
      <c r="H73" s="831" t="s">
        <v>326</v>
      </c>
      <c r="I73" s="836" t="s">
        <v>343</v>
      </c>
      <c r="J73" s="833">
        <v>0.4</v>
      </c>
      <c r="K73" s="834" t="s">
        <v>686</v>
      </c>
    </row>
    <row r="74" spans="1:11">
      <c r="A74" s="826" t="s">
        <v>345</v>
      </c>
      <c r="B74" s="827" t="s">
        <v>838</v>
      </c>
      <c r="C74" s="835" t="s">
        <v>564</v>
      </c>
      <c r="D74" s="827" t="s">
        <v>571</v>
      </c>
      <c r="E74" s="829" t="s">
        <v>518</v>
      </c>
      <c r="F74" s="837" t="s">
        <v>572</v>
      </c>
      <c r="G74" s="831" t="s">
        <v>55</v>
      </c>
      <c r="H74" s="831" t="s">
        <v>326</v>
      </c>
      <c r="I74" s="836"/>
      <c r="J74" s="833" t="s">
        <v>561</v>
      </c>
      <c r="K74" s="834" t="s">
        <v>686</v>
      </c>
    </row>
    <row r="75" spans="1:11">
      <c r="A75" s="826" t="s">
        <v>345</v>
      </c>
      <c r="B75" s="827" t="s">
        <v>838</v>
      </c>
      <c r="C75" s="835" t="s">
        <v>564</v>
      </c>
      <c r="D75" s="827" t="s">
        <v>573</v>
      </c>
      <c r="E75" s="829" t="s">
        <v>518</v>
      </c>
      <c r="F75" s="837" t="s">
        <v>574</v>
      </c>
      <c r="G75" s="831" t="s">
        <v>55</v>
      </c>
      <c r="H75" s="831" t="s">
        <v>326</v>
      </c>
      <c r="I75" s="836"/>
      <c r="J75" s="833">
        <v>1</v>
      </c>
      <c r="K75" s="834" t="s">
        <v>686</v>
      </c>
    </row>
    <row r="76" spans="1:11" ht="25.5">
      <c r="A76" s="826" t="s">
        <v>345</v>
      </c>
      <c r="B76" s="827" t="s">
        <v>838</v>
      </c>
      <c r="C76" s="835" t="s">
        <v>575</v>
      </c>
      <c r="D76" s="827" t="s">
        <v>576</v>
      </c>
      <c r="E76" s="829" t="s">
        <v>518</v>
      </c>
      <c r="F76" s="830" t="s">
        <v>577</v>
      </c>
      <c r="G76" s="831" t="s">
        <v>55</v>
      </c>
      <c r="H76" s="831" t="s">
        <v>326</v>
      </c>
      <c r="I76" s="836" t="s">
        <v>343</v>
      </c>
      <c r="J76" s="833">
        <v>1</v>
      </c>
      <c r="K76" s="834" t="s">
        <v>686</v>
      </c>
    </row>
    <row r="77" spans="1:11">
      <c r="A77" s="826" t="s">
        <v>345</v>
      </c>
      <c r="B77" s="827" t="s">
        <v>838</v>
      </c>
      <c r="C77" s="835" t="s">
        <v>575</v>
      </c>
      <c r="D77" s="827" t="s">
        <v>578</v>
      </c>
      <c r="E77" s="829" t="s">
        <v>518</v>
      </c>
      <c r="F77" s="830" t="s">
        <v>572</v>
      </c>
      <c r="G77" s="831" t="s">
        <v>55</v>
      </c>
      <c r="H77" s="831" t="s">
        <v>326</v>
      </c>
      <c r="I77" s="836" t="s">
        <v>343</v>
      </c>
      <c r="J77" s="833" t="s">
        <v>561</v>
      </c>
      <c r="K77" s="834" t="s">
        <v>686</v>
      </c>
    </row>
    <row r="78" spans="1:11">
      <c r="A78" s="826" t="s">
        <v>345</v>
      </c>
      <c r="B78" s="827" t="s">
        <v>838</v>
      </c>
      <c r="C78" s="835" t="s">
        <v>575</v>
      </c>
      <c r="D78" s="827" t="s">
        <v>579</v>
      </c>
      <c r="E78" s="829" t="s">
        <v>518</v>
      </c>
      <c r="F78" s="837" t="s">
        <v>572</v>
      </c>
      <c r="G78" s="831" t="s">
        <v>55</v>
      </c>
      <c r="H78" s="831" t="s">
        <v>326</v>
      </c>
      <c r="I78" s="836" t="s">
        <v>343</v>
      </c>
      <c r="J78" s="833" t="s">
        <v>561</v>
      </c>
      <c r="K78" s="834" t="s">
        <v>686</v>
      </c>
    </row>
    <row r="79" spans="1:11" s="550" customFormat="1">
      <c r="A79" s="839" t="s">
        <v>345</v>
      </c>
      <c r="B79" s="827" t="s">
        <v>838</v>
      </c>
      <c r="C79" s="840" t="s">
        <v>580</v>
      </c>
      <c r="D79" s="841" t="s">
        <v>581</v>
      </c>
      <c r="E79" s="829" t="s">
        <v>518</v>
      </c>
      <c r="F79" s="830" t="s">
        <v>81</v>
      </c>
      <c r="G79" s="831" t="s">
        <v>55</v>
      </c>
      <c r="H79" s="831" t="s">
        <v>326</v>
      </c>
      <c r="I79" s="836" t="s">
        <v>343</v>
      </c>
      <c r="J79" s="833">
        <v>0.4</v>
      </c>
      <c r="K79" s="834" t="s">
        <v>686</v>
      </c>
    </row>
    <row r="80" spans="1:11" s="550" customFormat="1">
      <c r="A80" s="839" t="s">
        <v>345</v>
      </c>
      <c r="B80" s="827" t="s">
        <v>838</v>
      </c>
      <c r="C80" s="840" t="s">
        <v>582</v>
      </c>
      <c r="D80" s="841" t="s">
        <v>583</v>
      </c>
      <c r="E80" s="829" t="s">
        <v>518</v>
      </c>
      <c r="F80" s="830" t="s">
        <v>81</v>
      </c>
      <c r="G80" s="831" t="s">
        <v>55</v>
      </c>
      <c r="H80" s="831" t="s">
        <v>326</v>
      </c>
      <c r="I80" s="836" t="s">
        <v>343</v>
      </c>
      <c r="J80" s="833">
        <v>0.4</v>
      </c>
      <c r="K80" s="834" t="s">
        <v>686</v>
      </c>
    </row>
    <row r="81" spans="1:11" s="550" customFormat="1" ht="38.25">
      <c r="A81" s="839" t="s">
        <v>345</v>
      </c>
      <c r="B81" s="827" t="s">
        <v>838</v>
      </c>
      <c r="C81" s="840" t="s">
        <v>584</v>
      </c>
      <c r="D81" s="841" t="s">
        <v>585</v>
      </c>
      <c r="E81" s="829" t="s">
        <v>518</v>
      </c>
      <c r="F81" s="830" t="s">
        <v>586</v>
      </c>
      <c r="G81" s="831" t="s">
        <v>55</v>
      </c>
      <c r="H81" s="831" t="s">
        <v>326</v>
      </c>
      <c r="I81" s="832" t="s">
        <v>587</v>
      </c>
      <c r="J81" s="833">
        <v>0.4</v>
      </c>
      <c r="K81" s="834" t="s">
        <v>686</v>
      </c>
    </row>
    <row r="82" spans="1:11" s="550" customFormat="1" ht="25.5">
      <c r="A82" s="839" t="s">
        <v>345</v>
      </c>
      <c r="B82" s="827" t="s">
        <v>838</v>
      </c>
      <c r="C82" s="840" t="s">
        <v>584</v>
      </c>
      <c r="D82" s="841" t="s">
        <v>588</v>
      </c>
      <c r="E82" s="829" t="s">
        <v>518</v>
      </c>
      <c r="F82" s="830" t="s">
        <v>589</v>
      </c>
      <c r="G82" s="831" t="s">
        <v>55</v>
      </c>
      <c r="H82" s="831" t="s">
        <v>326</v>
      </c>
      <c r="I82" s="832" t="s">
        <v>587</v>
      </c>
      <c r="J82" s="833">
        <v>0.4</v>
      </c>
      <c r="K82" s="834" t="s">
        <v>686</v>
      </c>
    </row>
    <row r="83" spans="1:11" s="550" customFormat="1" ht="25.5">
      <c r="A83" s="839" t="s">
        <v>345</v>
      </c>
      <c r="B83" s="827" t="s">
        <v>838</v>
      </c>
      <c r="C83" s="840" t="s">
        <v>584</v>
      </c>
      <c r="D83" s="841" t="s">
        <v>590</v>
      </c>
      <c r="E83" s="829" t="s">
        <v>518</v>
      </c>
      <c r="F83" s="830" t="s">
        <v>589</v>
      </c>
      <c r="G83" s="831" t="s">
        <v>55</v>
      </c>
      <c r="H83" s="831" t="s">
        <v>326</v>
      </c>
      <c r="I83" s="832" t="s">
        <v>587</v>
      </c>
      <c r="J83" s="833">
        <v>0.4</v>
      </c>
      <c r="K83" s="834" t="s">
        <v>686</v>
      </c>
    </row>
    <row r="84" spans="1:11" s="550" customFormat="1" ht="38.25">
      <c r="A84" s="839" t="s">
        <v>345</v>
      </c>
      <c r="B84" s="827" t="s">
        <v>838</v>
      </c>
      <c r="C84" s="840" t="s">
        <v>591</v>
      </c>
      <c r="D84" s="841" t="s">
        <v>592</v>
      </c>
      <c r="E84" s="829" t="s">
        <v>518</v>
      </c>
      <c r="F84" s="837" t="s">
        <v>593</v>
      </c>
      <c r="G84" s="831" t="s">
        <v>55</v>
      </c>
      <c r="H84" s="831" t="s">
        <v>326</v>
      </c>
      <c r="I84" s="832" t="s">
        <v>587</v>
      </c>
      <c r="J84" s="833">
        <v>1</v>
      </c>
      <c r="K84" s="834" t="s">
        <v>686</v>
      </c>
    </row>
    <row r="85" spans="1:11" s="550" customFormat="1" ht="25.5">
      <c r="A85" s="839" t="s">
        <v>345</v>
      </c>
      <c r="B85" s="827" t="s">
        <v>838</v>
      </c>
      <c r="C85" s="840" t="s">
        <v>591</v>
      </c>
      <c r="D85" s="841" t="s">
        <v>594</v>
      </c>
      <c r="E85" s="829" t="s">
        <v>518</v>
      </c>
      <c r="F85" s="837" t="s">
        <v>595</v>
      </c>
      <c r="G85" s="831" t="s">
        <v>55</v>
      </c>
      <c r="H85" s="831" t="s">
        <v>326</v>
      </c>
      <c r="I85" s="832" t="s">
        <v>587</v>
      </c>
      <c r="J85" s="833">
        <v>1</v>
      </c>
      <c r="K85" s="834" t="s">
        <v>686</v>
      </c>
    </row>
    <row r="86" spans="1:11" s="550" customFormat="1" ht="25.5">
      <c r="A86" s="839" t="s">
        <v>345</v>
      </c>
      <c r="B86" s="827" t="s">
        <v>838</v>
      </c>
      <c r="C86" s="840" t="s">
        <v>591</v>
      </c>
      <c r="D86" s="841" t="s">
        <v>596</v>
      </c>
      <c r="E86" s="829" t="s">
        <v>518</v>
      </c>
      <c r="F86" s="837" t="s">
        <v>595</v>
      </c>
      <c r="G86" s="831" t="s">
        <v>55</v>
      </c>
      <c r="H86" s="831" t="s">
        <v>326</v>
      </c>
      <c r="I86" s="832" t="s">
        <v>587</v>
      </c>
      <c r="J86" s="833">
        <v>1</v>
      </c>
      <c r="K86" s="834" t="s">
        <v>686</v>
      </c>
    </row>
    <row r="87" spans="1:11" s="550" customFormat="1" ht="25.5">
      <c r="A87" s="839" t="s">
        <v>345</v>
      </c>
      <c r="B87" s="827" t="s">
        <v>838</v>
      </c>
      <c r="C87" s="840" t="s">
        <v>591</v>
      </c>
      <c r="D87" s="841" t="s">
        <v>597</v>
      </c>
      <c r="E87" s="829" t="s">
        <v>518</v>
      </c>
      <c r="F87" s="837" t="s">
        <v>595</v>
      </c>
      <c r="G87" s="831" t="s">
        <v>55</v>
      </c>
      <c r="H87" s="831" t="s">
        <v>326</v>
      </c>
      <c r="I87" s="832" t="s">
        <v>587</v>
      </c>
      <c r="J87" s="833">
        <v>1</v>
      </c>
      <c r="K87" s="834" t="s">
        <v>686</v>
      </c>
    </row>
    <row r="88" spans="1:11" s="550" customFormat="1" ht="25.5">
      <c r="A88" s="839" t="s">
        <v>345</v>
      </c>
      <c r="B88" s="827" t="s">
        <v>838</v>
      </c>
      <c r="C88" s="840" t="s">
        <v>591</v>
      </c>
      <c r="D88" s="841" t="s">
        <v>598</v>
      </c>
      <c r="E88" s="829" t="s">
        <v>518</v>
      </c>
      <c r="F88" s="837" t="s">
        <v>595</v>
      </c>
      <c r="G88" s="831" t="s">
        <v>55</v>
      </c>
      <c r="H88" s="831" t="s">
        <v>326</v>
      </c>
      <c r="I88" s="832" t="s">
        <v>587</v>
      </c>
      <c r="J88" s="833">
        <v>1</v>
      </c>
      <c r="K88" s="834" t="s">
        <v>686</v>
      </c>
    </row>
    <row r="89" spans="1:11" s="550" customFormat="1">
      <c r="A89" s="839" t="s">
        <v>345</v>
      </c>
      <c r="B89" s="827" t="s">
        <v>838</v>
      </c>
      <c r="C89" s="840" t="s">
        <v>201</v>
      </c>
      <c r="D89" s="841" t="s">
        <v>202</v>
      </c>
      <c r="E89" s="829" t="s">
        <v>518</v>
      </c>
      <c r="F89" s="837" t="s">
        <v>599</v>
      </c>
      <c r="G89" s="831" t="s">
        <v>55</v>
      </c>
      <c r="H89" s="831" t="s">
        <v>326</v>
      </c>
      <c r="I89" s="832" t="s">
        <v>587</v>
      </c>
      <c r="J89" s="833">
        <v>1</v>
      </c>
      <c r="K89" s="834" t="s">
        <v>686</v>
      </c>
    </row>
    <row r="90" spans="1:11" s="550" customFormat="1">
      <c r="A90" s="839" t="s">
        <v>345</v>
      </c>
      <c r="B90" s="827" t="s">
        <v>838</v>
      </c>
      <c r="C90" s="840" t="s">
        <v>201</v>
      </c>
      <c r="D90" s="841" t="s">
        <v>600</v>
      </c>
      <c r="E90" s="829" t="s">
        <v>518</v>
      </c>
      <c r="F90" s="830" t="s">
        <v>81</v>
      </c>
      <c r="G90" s="831" t="s">
        <v>55</v>
      </c>
      <c r="H90" s="831" t="s">
        <v>326</v>
      </c>
      <c r="I90" s="832" t="s">
        <v>343</v>
      </c>
      <c r="J90" s="833">
        <v>0.4</v>
      </c>
      <c r="K90" s="834" t="s">
        <v>686</v>
      </c>
    </row>
    <row r="91" spans="1:11" s="550" customFormat="1" ht="25.5">
      <c r="A91" s="839" t="s">
        <v>345</v>
      </c>
      <c r="B91" s="827" t="s">
        <v>838</v>
      </c>
      <c r="C91" s="840" t="s">
        <v>591</v>
      </c>
      <c r="D91" s="841" t="s">
        <v>601</v>
      </c>
      <c r="E91" s="829" t="s">
        <v>518</v>
      </c>
      <c r="F91" s="837" t="s">
        <v>595</v>
      </c>
      <c r="G91" s="831" t="s">
        <v>55</v>
      </c>
      <c r="H91" s="831" t="s">
        <v>326</v>
      </c>
      <c r="I91" s="832" t="s">
        <v>587</v>
      </c>
      <c r="J91" s="833">
        <v>1</v>
      </c>
      <c r="K91" s="834" t="s">
        <v>686</v>
      </c>
    </row>
    <row r="92" spans="1:11" s="550" customFormat="1" ht="25.5">
      <c r="A92" s="839" t="s">
        <v>345</v>
      </c>
      <c r="B92" s="827" t="s">
        <v>838</v>
      </c>
      <c r="C92" s="840" t="s">
        <v>602</v>
      </c>
      <c r="D92" s="841" t="s">
        <v>603</v>
      </c>
      <c r="E92" s="829" t="s">
        <v>518</v>
      </c>
      <c r="F92" s="830" t="s">
        <v>558</v>
      </c>
      <c r="G92" s="831" t="s">
        <v>55</v>
      </c>
      <c r="H92" s="831" t="s">
        <v>326</v>
      </c>
      <c r="I92" s="832" t="s">
        <v>587</v>
      </c>
      <c r="J92" s="833">
        <v>1</v>
      </c>
      <c r="K92" s="834" t="s">
        <v>686</v>
      </c>
    </row>
    <row r="93" spans="1:11" s="550" customFormat="1" ht="25.5">
      <c r="A93" s="839" t="s">
        <v>345</v>
      </c>
      <c r="B93" s="827" t="s">
        <v>838</v>
      </c>
      <c r="C93" s="840" t="s">
        <v>602</v>
      </c>
      <c r="D93" s="841" t="s">
        <v>604</v>
      </c>
      <c r="E93" s="829" t="s">
        <v>518</v>
      </c>
      <c r="F93" s="830" t="s">
        <v>558</v>
      </c>
      <c r="G93" s="831" t="s">
        <v>55</v>
      </c>
      <c r="H93" s="831" t="s">
        <v>326</v>
      </c>
      <c r="I93" s="832" t="s">
        <v>587</v>
      </c>
      <c r="J93" s="833">
        <v>1</v>
      </c>
      <c r="K93" s="834" t="s">
        <v>686</v>
      </c>
    </row>
    <row r="94" spans="1:11" s="550" customFormat="1" ht="25.5">
      <c r="A94" s="839" t="s">
        <v>345</v>
      </c>
      <c r="B94" s="827" t="s">
        <v>838</v>
      </c>
      <c r="C94" s="842" t="s">
        <v>79</v>
      </c>
      <c r="D94" s="841" t="s">
        <v>557</v>
      </c>
      <c r="E94" s="829" t="s">
        <v>518</v>
      </c>
      <c r="F94" s="830" t="s">
        <v>558</v>
      </c>
      <c r="G94" s="831" t="s">
        <v>55</v>
      </c>
      <c r="H94" s="831" t="s">
        <v>326</v>
      </c>
      <c r="I94" s="832" t="s">
        <v>587</v>
      </c>
      <c r="J94" s="833">
        <v>1</v>
      </c>
      <c r="K94" s="834" t="s">
        <v>687</v>
      </c>
    </row>
    <row r="95" spans="1:11" s="550" customFormat="1">
      <c r="A95" s="839" t="s">
        <v>345</v>
      </c>
      <c r="B95" s="827" t="s">
        <v>838</v>
      </c>
      <c r="C95" s="840" t="s">
        <v>79</v>
      </c>
      <c r="D95" s="841" t="s">
        <v>560</v>
      </c>
      <c r="E95" s="829" t="s">
        <v>518</v>
      </c>
      <c r="F95" s="830" t="s">
        <v>81</v>
      </c>
      <c r="G95" s="831" t="s">
        <v>55</v>
      </c>
      <c r="H95" s="831" t="s">
        <v>326</v>
      </c>
      <c r="I95" s="832"/>
      <c r="J95" s="833" t="s">
        <v>561</v>
      </c>
      <c r="K95" s="834" t="s">
        <v>687</v>
      </c>
    </row>
    <row r="96" spans="1:11" s="550" customFormat="1" ht="51">
      <c r="A96" s="839" t="s">
        <v>345</v>
      </c>
      <c r="B96" s="827" t="s">
        <v>838</v>
      </c>
      <c r="C96" s="840" t="s">
        <v>79</v>
      </c>
      <c r="D96" s="841" t="s">
        <v>562</v>
      </c>
      <c r="E96" s="829" t="s">
        <v>518</v>
      </c>
      <c r="F96" s="830" t="s">
        <v>563</v>
      </c>
      <c r="G96" s="831" t="s">
        <v>55</v>
      </c>
      <c r="H96" s="831" t="s">
        <v>326</v>
      </c>
      <c r="I96" s="832"/>
      <c r="J96" s="833">
        <v>1</v>
      </c>
      <c r="K96" s="834" t="s">
        <v>687</v>
      </c>
    </row>
    <row r="97" spans="1:11" s="550" customFormat="1">
      <c r="A97" s="839" t="s">
        <v>345</v>
      </c>
      <c r="B97" s="827" t="s">
        <v>838</v>
      </c>
      <c r="C97" s="840" t="s">
        <v>79</v>
      </c>
      <c r="D97" s="841" t="s">
        <v>80</v>
      </c>
      <c r="E97" s="829" t="s">
        <v>518</v>
      </c>
      <c r="F97" s="830" t="s">
        <v>81</v>
      </c>
      <c r="G97" s="831" t="s">
        <v>55</v>
      </c>
      <c r="H97" s="831" t="s">
        <v>326</v>
      </c>
      <c r="I97" s="836" t="s">
        <v>343</v>
      </c>
      <c r="J97" s="833">
        <v>0.40379999999999999</v>
      </c>
      <c r="K97" s="834" t="s">
        <v>687</v>
      </c>
    </row>
    <row r="98" spans="1:11" s="550" customFormat="1">
      <c r="A98" s="839" t="s">
        <v>345</v>
      </c>
      <c r="B98" s="827" t="s">
        <v>838</v>
      </c>
      <c r="C98" s="840" t="s">
        <v>564</v>
      </c>
      <c r="D98" s="841" t="s">
        <v>565</v>
      </c>
      <c r="E98" s="829" t="s">
        <v>518</v>
      </c>
      <c r="F98" s="830" t="s">
        <v>81</v>
      </c>
      <c r="G98" s="831" t="s">
        <v>55</v>
      </c>
      <c r="H98" s="831" t="s">
        <v>326</v>
      </c>
      <c r="I98" s="836" t="s">
        <v>343</v>
      </c>
      <c r="J98" s="833">
        <v>0.40379999999999999</v>
      </c>
      <c r="K98" s="834" t="s">
        <v>687</v>
      </c>
    </row>
    <row r="99" spans="1:11" s="550" customFormat="1">
      <c r="A99" s="839" t="s">
        <v>345</v>
      </c>
      <c r="B99" s="827" t="s">
        <v>838</v>
      </c>
      <c r="C99" s="840" t="s">
        <v>564</v>
      </c>
      <c r="D99" s="841" t="s">
        <v>566</v>
      </c>
      <c r="E99" s="829" t="s">
        <v>518</v>
      </c>
      <c r="F99" s="830" t="s">
        <v>567</v>
      </c>
      <c r="G99" s="831" t="s">
        <v>55</v>
      </c>
      <c r="H99" s="831" t="s">
        <v>326</v>
      </c>
      <c r="I99" s="836"/>
      <c r="J99" s="833" t="s">
        <v>561</v>
      </c>
      <c r="K99" s="834" t="s">
        <v>687</v>
      </c>
    </row>
    <row r="100" spans="1:11" s="550" customFormat="1">
      <c r="A100" s="839" t="s">
        <v>345</v>
      </c>
      <c r="B100" s="827" t="s">
        <v>838</v>
      </c>
      <c r="C100" s="840" t="s">
        <v>564</v>
      </c>
      <c r="D100" s="841" t="s">
        <v>278</v>
      </c>
      <c r="E100" s="829" t="s">
        <v>518</v>
      </c>
      <c r="F100" s="830" t="s">
        <v>81</v>
      </c>
      <c r="G100" s="831" t="s">
        <v>55</v>
      </c>
      <c r="H100" s="831" t="s">
        <v>326</v>
      </c>
      <c r="I100" s="836" t="s">
        <v>343</v>
      </c>
      <c r="J100" s="833">
        <v>0.40379999999999999</v>
      </c>
      <c r="K100" s="834" t="s">
        <v>687</v>
      </c>
    </row>
    <row r="101" spans="1:11" s="550" customFormat="1">
      <c r="A101" s="839" t="s">
        <v>345</v>
      </c>
      <c r="B101" s="827" t="s">
        <v>838</v>
      </c>
      <c r="C101" s="840" t="s">
        <v>564</v>
      </c>
      <c r="D101" s="841" t="s">
        <v>568</v>
      </c>
      <c r="E101" s="829" t="s">
        <v>518</v>
      </c>
      <c r="F101" s="830" t="s">
        <v>81</v>
      </c>
      <c r="G101" s="831" t="s">
        <v>55</v>
      </c>
      <c r="H101" s="831" t="s">
        <v>326</v>
      </c>
      <c r="I101" s="836" t="s">
        <v>343</v>
      </c>
      <c r="J101" s="833">
        <v>0.40379999999999999</v>
      </c>
      <c r="K101" s="834" t="s">
        <v>687</v>
      </c>
    </row>
    <row r="102" spans="1:11" s="550" customFormat="1">
      <c r="A102" s="839" t="s">
        <v>345</v>
      </c>
      <c r="B102" s="827" t="s">
        <v>838</v>
      </c>
      <c r="C102" s="840" t="s">
        <v>564</v>
      </c>
      <c r="D102" s="841" t="s">
        <v>569</v>
      </c>
      <c r="E102" s="829" t="s">
        <v>518</v>
      </c>
      <c r="F102" s="830" t="s">
        <v>81</v>
      </c>
      <c r="G102" s="831" t="s">
        <v>55</v>
      </c>
      <c r="H102" s="831" t="s">
        <v>326</v>
      </c>
      <c r="I102" s="836" t="s">
        <v>343</v>
      </c>
      <c r="J102" s="833">
        <v>0.40379999999999999</v>
      </c>
      <c r="K102" s="834" t="s">
        <v>687</v>
      </c>
    </row>
    <row r="103" spans="1:11" s="550" customFormat="1">
      <c r="A103" s="839" t="s">
        <v>345</v>
      </c>
      <c r="B103" s="827" t="s">
        <v>838</v>
      </c>
      <c r="C103" s="840" t="s">
        <v>564</v>
      </c>
      <c r="D103" s="841" t="s">
        <v>570</v>
      </c>
      <c r="E103" s="829" t="s">
        <v>518</v>
      </c>
      <c r="F103" s="830" t="s">
        <v>81</v>
      </c>
      <c r="G103" s="831" t="s">
        <v>55</v>
      </c>
      <c r="H103" s="831" t="s">
        <v>326</v>
      </c>
      <c r="I103" s="836" t="s">
        <v>343</v>
      </c>
      <c r="J103" s="833">
        <v>0.40379999999999999</v>
      </c>
      <c r="K103" s="834" t="s">
        <v>687</v>
      </c>
    </row>
    <row r="104" spans="1:11" s="550" customFormat="1">
      <c r="A104" s="839" t="s">
        <v>345</v>
      </c>
      <c r="B104" s="827" t="s">
        <v>838</v>
      </c>
      <c r="C104" s="840" t="s">
        <v>564</v>
      </c>
      <c r="D104" s="841" t="s">
        <v>571</v>
      </c>
      <c r="E104" s="829" t="s">
        <v>518</v>
      </c>
      <c r="F104" s="837" t="s">
        <v>572</v>
      </c>
      <c r="G104" s="831" t="s">
        <v>55</v>
      </c>
      <c r="H104" s="831" t="s">
        <v>326</v>
      </c>
      <c r="I104" s="836"/>
      <c r="J104" s="833" t="s">
        <v>561</v>
      </c>
      <c r="K104" s="834" t="s">
        <v>687</v>
      </c>
    </row>
    <row r="105" spans="1:11" s="550" customFormat="1">
      <c r="A105" s="839" t="s">
        <v>345</v>
      </c>
      <c r="B105" s="827" t="s">
        <v>838</v>
      </c>
      <c r="C105" s="840" t="s">
        <v>564</v>
      </c>
      <c r="D105" s="841" t="s">
        <v>573</v>
      </c>
      <c r="E105" s="829" t="s">
        <v>518</v>
      </c>
      <c r="F105" s="837" t="s">
        <v>574</v>
      </c>
      <c r="G105" s="831" t="s">
        <v>55</v>
      </c>
      <c r="H105" s="831" t="s">
        <v>326</v>
      </c>
      <c r="I105" s="836"/>
      <c r="J105" s="833">
        <v>1</v>
      </c>
      <c r="K105" s="834" t="s">
        <v>687</v>
      </c>
    </row>
    <row r="106" spans="1:11" s="550" customFormat="1" ht="25.5">
      <c r="A106" s="839" t="s">
        <v>345</v>
      </c>
      <c r="B106" s="827" t="s">
        <v>838</v>
      </c>
      <c r="C106" s="840" t="s">
        <v>575</v>
      </c>
      <c r="D106" s="841" t="s">
        <v>576</v>
      </c>
      <c r="E106" s="829" t="s">
        <v>518</v>
      </c>
      <c r="F106" s="830" t="s">
        <v>577</v>
      </c>
      <c r="G106" s="831" t="s">
        <v>55</v>
      </c>
      <c r="H106" s="831" t="s">
        <v>326</v>
      </c>
      <c r="I106" s="836" t="s">
        <v>343</v>
      </c>
      <c r="J106" s="833">
        <v>1</v>
      </c>
      <c r="K106" s="834" t="s">
        <v>687</v>
      </c>
    </row>
    <row r="107" spans="1:11" s="550" customFormat="1">
      <c r="A107" s="839" t="s">
        <v>345</v>
      </c>
      <c r="B107" s="827" t="s">
        <v>838</v>
      </c>
      <c r="C107" s="840" t="s">
        <v>575</v>
      </c>
      <c r="D107" s="841" t="s">
        <v>578</v>
      </c>
      <c r="E107" s="829" t="s">
        <v>518</v>
      </c>
      <c r="F107" s="830" t="s">
        <v>572</v>
      </c>
      <c r="G107" s="831" t="s">
        <v>55</v>
      </c>
      <c r="H107" s="831" t="s">
        <v>326</v>
      </c>
      <c r="I107" s="836" t="s">
        <v>343</v>
      </c>
      <c r="J107" s="833" t="s">
        <v>561</v>
      </c>
      <c r="K107" s="834" t="s">
        <v>687</v>
      </c>
    </row>
    <row r="108" spans="1:11" s="550" customFormat="1">
      <c r="A108" s="839" t="s">
        <v>345</v>
      </c>
      <c r="B108" s="827" t="s">
        <v>838</v>
      </c>
      <c r="C108" s="840" t="s">
        <v>575</v>
      </c>
      <c r="D108" s="841" t="s">
        <v>579</v>
      </c>
      <c r="E108" s="829" t="s">
        <v>518</v>
      </c>
      <c r="F108" s="837" t="s">
        <v>572</v>
      </c>
      <c r="G108" s="831" t="s">
        <v>55</v>
      </c>
      <c r="H108" s="831" t="s">
        <v>326</v>
      </c>
      <c r="I108" s="836" t="s">
        <v>343</v>
      </c>
      <c r="J108" s="833" t="s">
        <v>561</v>
      </c>
      <c r="K108" s="834" t="s">
        <v>687</v>
      </c>
    </row>
    <row r="109" spans="1:11" s="550" customFormat="1">
      <c r="A109" s="839" t="s">
        <v>345</v>
      </c>
      <c r="B109" s="827" t="s">
        <v>838</v>
      </c>
      <c r="C109" s="840" t="s">
        <v>580</v>
      </c>
      <c r="D109" s="841" t="s">
        <v>581</v>
      </c>
      <c r="E109" s="829" t="s">
        <v>518</v>
      </c>
      <c r="F109" s="830" t="s">
        <v>81</v>
      </c>
      <c r="G109" s="831" t="s">
        <v>55</v>
      </c>
      <c r="H109" s="831" t="s">
        <v>326</v>
      </c>
      <c r="I109" s="836" t="s">
        <v>343</v>
      </c>
      <c r="J109" s="833">
        <v>0.40379999999999999</v>
      </c>
      <c r="K109" s="834" t="s">
        <v>687</v>
      </c>
    </row>
    <row r="110" spans="1:11" s="550" customFormat="1">
      <c r="A110" s="839" t="s">
        <v>345</v>
      </c>
      <c r="B110" s="827" t="s">
        <v>838</v>
      </c>
      <c r="C110" s="840" t="s">
        <v>582</v>
      </c>
      <c r="D110" s="841" t="s">
        <v>583</v>
      </c>
      <c r="E110" s="829" t="s">
        <v>518</v>
      </c>
      <c r="F110" s="830" t="s">
        <v>81</v>
      </c>
      <c r="G110" s="831" t="s">
        <v>55</v>
      </c>
      <c r="H110" s="831" t="s">
        <v>326</v>
      </c>
      <c r="I110" s="836" t="s">
        <v>343</v>
      </c>
      <c r="J110" s="833">
        <v>0.40379999999999999</v>
      </c>
      <c r="K110" s="834" t="s">
        <v>687</v>
      </c>
    </row>
    <row r="111" spans="1:11" s="550" customFormat="1" ht="38.25">
      <c r="A111" s="839" t="s">
        <v>345</v>
      </c>
      <c r="B111" s="827" t="s">
        <v>838</v>
      </c>
      <c r="C111" s="840" t="s">
        <v>584</v>
      </c>
      <c r="D111" s="841" t="s">
        <v>585</v>
      </c>
      <c r="E111" s="829" t="s">
        <v>518</v>
      </c>
      <c r="F111" s="830" t="s">
        <v>586</v>
      </c>
      <c r="G111" s="831" t="s">
        <v>55</v>
      </c>
      <c r="H111" s="831" t="s">
        <v>326</v>
      </c>
      <c r="I111" s="832" t="s">
        <v>587</v>
      </c>
      <c r="J111" s="833">
        <v>0.40379999999999999</v>
      </c>
      <c r="K111" s="834" t="s">
        <v>687</v>
      </c>
    </row>
    <row r="112" spans="1:11" s="550" customFormat="1" ht="25.5">
      <c r="A112" s="839" t="s">
        <v>345</v>
      </c>
      <c r="B112" s="827" t="s">
        <v>838</v>
      </c>
      <c r="C112" s="840" t="s">
        <v>584</v>
      </c>
      <c r="D112" s="841" t="s">
        <v>588</v>
      </c>
      <c r="E112" s="829" t="s">
        <v>518</v>
      </c>
      <c r="F112" s="830" t="s">
        <v>589</v>
      </c>
      <c r="G112" s="831" t="s">
        <v>55</v>
      </c>
      <c r="H112" s="831" t="s">
        <v>326</v>
      </c>
      <c r="I112" s="832" t="s">
        <v>587</v>
      </c>
      <c r="J112" s="833">
        <v>0.40379999999999999</v>
      </c>
      <c r="K112" s="834" t="s">
        <v>687</v>
      </c>
    </row>
    <row r="113" spans="1:11" s="550" customFormat="1" ht="25.5">
      <c r="A113" s="839" t="s">
        <v>345</v>
      </c>
      <c r="B113" s="827" t="s">
        <v>838</v>
      </c>
      <c r="C113" s="840" t="s">
        <v>584</v>
      </c>
      <c r="D113" s="841" t="s">
        <v>590</v>
      </c>
      <c r="E113" s="829" t="s">
        <v>518</v>
      </c>
      <c r="F113" s="830" t="s">
        <v>589</v>
      </c>
      <c r="G113" s="831" t="s">
        <v>55</v>
      </c>
      <c r="H113" s="831" t="s">
        <v>326</v>
      </c>
      <c r="I113" s="832" t="s">
        <v>587</v>
      </c>
      <c r="J113" s="833">
        <v>0.40379999999999999</v>
      </c>
      <c r="K113" s="834" t="s">
        <v>687</v>
      </c>
    </row>
    <row r="114" spans="1:11" s="550" customFormat="1" ht="38.25">
      <c r="A114" s="839" t="s">
        <v>345</v>
      </c>
      <c r="B114" s="827" t="s">
        <v>838</v>
      </c>
      <c r="C114" s="840" t="s">
        <v>591</v>
      </c>
      <c r="D114" s="841" t="s">
        <v>592</v>
      </c>
      <c r="E114" s="829" t="s">
        <v>518</v>
      </c>
      <c r="F114" s="837" t="s">
        <v>593</v>
      </c>
      <c r="G114" s="831" t="s">
        <v>55</v>
      </c>
      <c r="H114" s="831" t="s">
        <v>326</v>
      </c>
      <c r="I114" s="832" t="s">
        <v>587</v>
      </c>
      <c r="J114" s="833">
        <v>1</v>
      </c>
      <c r="K114" s="834" t="s">
        <v>687</v>
      </c>
    </row>
    <row r="115" spans="1:11" s="550" customFormat="1" ht="25.5">
      <c r="A115" s="839" t="s">
        <v>345</v>
      </c>
      <c r="B115" s="827" t="s">
        <v>838</v>
      </c>
      <c r="C115" s="840" t="s">
        <v>591</v>
      </c>
      <c r="D115" s="841" t="s">
        <v>594</v>
      </c>
      <c r="E115" s="829" t="s">
        <v>518</v>
      </c>
      <c r="F115" s="837" t="s">
        <v>595</v>
      </c>
      <c r="G115" s="831" t="s">
        <v>55</v>
      </c>
      <c r="H115" s="831" t="s">
        <v>326</v>
      </c>
      <c r="I115" s="832" t="s">
        <v>587</v>
      </c>
      <c r="J115" s="833">
        <v>1</v>
      </c>
      <c r="K115" s="834" t="s">
        <v>687</v>
      </c>
    </row>
    <row r="116" spans="1:11" s="550" customFormat="1" ht="25.5">
      <c r="A116" s="839" t="s">
        <v>345</v>
      </c>
      <c r="B116" s="827" t="s">
        <v>838</v>
      </c>
      <c r="C116" s="840" t="s">
        <v>591</v>
      </c>
      <c r="D116" s="841" t="s">
        <v>596</v>
      </c>
      <c r="E116" s="829" t="s">
        <v>518</v>
      </c>
      <c r="F116" s="837" t="s">
        <v>595</v>
      </c>
      <c r="G116" s="831" t="s">
        <v>55</v>
      </c>
      <c r="H116" s="831" t="s">
        <v>326</v>
      </c>
      <c r="I116" s="832" t="s">
        <v>587</v>
      </c>
      <c r="J116" s="833">
        <v>1</v>
      </c>
      <c r="K116" s="834" t="s">
        <v>687</v>
      </c>
    </row>
    <row r="117" spans="1:11" s="550" customFormat="1" ht="25.5">
      <c r="A117" s="839" t="s">
        <v>345</v>
      </c>
      <c r="B117" s="827" t="s">
        <v>838</v>
      </c>
      <c r="C117" s="840" t="s">
        <v>591</v>
      </c>
      <c r="D117" s="841" t="s">
        <v>597</v>
      </c>
      <c r="E117" s="829" t="s">
        <v>518</v>
      </c>
      <c r="F117" s="837" t="s">
        <v>595</v>
      </c>
      <c r="G117" s="831" t="s">
        <v>55</v>
      </c>
      <c r="H117" s="831" t="s">
        <v>326</v>
      </c>
      <c r="I117" s="832" t="s">
        <v>587</v>
      </c>
      <c r="J117" s="833">
        <v>1</v>
      </c>
      <c r="K117" s="834" t="s">
        <v>687</v>
      </c>
    </row>
    <row r="118" spans="1:11" s="550" customFormat="1" ht="25.5">
      <c r="A118" s="839" t="s">
        <v>345</v>
      </c>
      <c r="B118" s="827" t="s">
        <v>838</v>
      </c>
      <c r="C118" s="840" t="s">
        <v>591</v>
      </c>
      <c r="D118" s="841" t="s">
        <v>598</v>
      </c>
      <c r="E118" s="829" t="s">
        <v>518</v>
      </c>
      <c r="F118" s="837" t="s">
        <v>595</v>
      </c>
      <c r="G118" s="831" t="s">
        <v>55</v>
      </c>
      <c r="H118" s="831" t="s">
        <v>326</v>
      </c>
      <c r="I118" s="832" t="s">
        <v>587</v>
      </c>
      <c r="J118" s="833">
        <v>1</v>
      </c>
      <c r="K118" s="834" t="s">
        <v>687</v>
      </c>
    </row>
    <row r="119" spans="1:11" s="550" customFormat="1">
      <c r="A119" s="839" t="s">
        <v>345</v>
      </c>
      <c r="B119" s="827" t="s">
        <v>838</v>
      </c>
      <c r="C119" s="840" t="s">
        <v>201</v>
      </c>
      <c r="D119" s="841" t="s">
        <v>202</v>
      </c>
      <c r="E119" s="829" t="s">
        <v>518</v>
      </c>
      <c r="F119" s="837" t="s">
        <v>599</v>
      </c>
      <c r="G119" s="831" t="s">
        <v>55</v>
      </c>
      <c r="H119" s="831" t="s">
        <v>326</v>
      </c>
      <c r="I119" s="832" t="s">
        <v>587</v>
      </c>
      <c r="J119" s="833">
        <v>1</v>
      </c>
      <c r="K119" s="834" t="s">
        <v>687</v>
      </c>
    </row>
    <row r="120" spans="1:11" s="550" customFormat="1">
      <c r="A120" s="839" t="s">
        <v>345</v>
      </c>
      <c r="B120" s="827" t="s">
        <v>838</v>
      </c>
      <c r="C120" s="840" t="s">
        <v>201</v>
      </c>
      <c r="D120" s="841" t="s">
        <v>600</v>
      </c>
      <c r="E120" s="829" t="s">
        <v>518</v>
      </c>
      <c r="F120" s="830" t="s">
        <v>81</v>
      </c>
      <c r="G120" s="831" t="s">
        <v>55</v>
      </c>
      <c r="H120" s="831" t="s">
        <v>326</v>
      </c>
      <c r="I120" s="832" t="s">
        <v>343</v>
      </c>
      <c r="J120" s="833">
        <v>0.40379999999999999</v>
      </c>
      <c r="K120" s="834" t="s">
        <v>687</v>
      </c>
    </row>
    <row r="121" spans="1:11" s="550" customFormat="1" ht="25.5">
      <c r="A121" s="839" t="s">
        <v>345</v>
      </c>
      <c r="B121" s="827" t="s">
        <v>838</v>
      </c>
      <c r="C121" s="840" t="s">
        <v>591</v>
      </c>
      <c r="D121" s="841" t="s">
        <v>601</v>
      </c>
      <c r="E121" s="829" t="s">
        <v>518</v>
      </c>
      <c r="F121" s="837" t="s">
        <v>595</v>
      </c>
      <c r="G121" s="831" t="s">
        <v>55</v>
      </c>
      <c r="H121" s="831" t="s">
        <v>326</v>
      </c>
      <c r="I121" s="832" t="s">
        <v>587</v>
      </c>
      <c r="J121" s="833">
        <v>1</v>
      </c>
      <c r="K121" s="834" t="s">
        <v>687</v>
      </c>
    </row>
    <row r="122" spans="1:11" s="550" customFormat="1" ht="25.5">
      <c r="A122" s="839" t="s">
        <v>345</v>
      </c>
      <c r="B122" s="827" t="s">
        <v>838</v>
      </c>
      <c r="C122" s="840" t="s">
        <v>602</v>
      </c>
      <c r="D122" s="841" t="s">
        <v>603</v>
      </c>
      <c r="E122" s="829" t="s">
        <v>518</v>
      </c>
      <c r="F122" s="830" t="s">
        <v>558</v>
      </c>
      <c r="G122" s="831" t="s">
        <v>55</v>
      </c>
      <c r="H122" s="831" t="s">
        <v>326</v>
      </c>
      <c r="I122" s="832" t="s">
        <v>587</v>
      </c>
      <c r="J122" s="833">
        <v>1</v>
      </c>
      <c r="K122" s="834" t="s">
        <v>687</v>
      </c>
    </row>
    <row r="123" spans="1:11" s="550" customFormat="1" ht="25.5">
      <c r="A123" s="839" t="s">
        <v>345</v>
      </c>
      <c r="B123" s="827" t="s">
        <v>838</v>
      </c>
      <c r="C123" s="840" t="s">
        <v>602</v>
      </c>
      <c r="D123" s="841" t="s">
        <v>604</v>
      </c>
      <c r="E123" s="829" t="s">
        <v>518</v>
      </c>
      <c r="F123" s="830" t="s">
        <v>558</v>
      </c>
      <c r="G123" s="831" t="s">
        <v>55</v>
      </c>
      <c r="H123" s="831" t="s">
        <v>326</v>
      </c>
      <c r="I123" s="832" t="s">
        <v>587</v>
      </c>
      <c r="J123" s="833">
        <v>1</v>
      </c>
      <c r="K123" s="834" t="s">
        <v>687</v>
      </c>
    </row>
    <row r="124" spans="1:11" s="550" customFormat="1" ht="25.5">
      <c r="A124" s="839" t="s">
        <v>345</v>
      </c>
      <c r="B124" s="827" t="s">
        <v>838</v>
      </c>
      <c r="C124" s="842" t="s">
        <v>79</v>
      </c>
      <c r="D124" s="841" t="s">
        <v>557</v>
      </c>
      <c r="E124" s="829" t="s">
        <v>518</v>
      </c>
      <c r="F124" s="830" t="s">
        <v>558</v>
      </c>
      <c r="G124" s="831" t="s">
        <v>55</v>
      </c>
      <c r="H124" s="831" t="s">
        <v>326</v>
      </c>
      <c r="I124" s="832" t="s">
        <v>587</v>
      </c>
      <c r="J124" s="833">
        <v>1</v>
      </c>
      <c r="K124" s="834" t="s">
        <v>688</v>
      </c>
    </row>
    <row r="125" spans="1:11" s="550" customFormat="1">
      <c r="A125" s="839" t="s">
        <v>345</v>
      </c>
      <c r="B125" s="827" t="s">
        <v>838</v>
      </c>
      <c r="C125" s="840" t="s">
        <v>79</v>
      </c>
      <c r="D125" s="841" t="s">
        <v>560</v>
      </c>
      <c r="E125" s="829" t="s">
        <v>518</v>
      </c>
      <c r="F125" s="830" t="s">
        <v>81</v>
      </c>
      <c r="G125" s="831" t="s">
        <v>55</v>
      </c>
      <c r="H125" s="831" t="s">
        <v>326</v>
      </c>
      <c r="I125" s="832"/>
      <c r="J125" s="833" t="s">
        <v>561</v>
      </c>
      <c r="K125" s="834" t="s">
        <v>688</v>
      </c>
    </row>
    <row r="126" spans="1:11" s="550" customFormat="1" ht="51">
      <c r="A126" s="839" t="s">
        <v>345</v>
      </c>
      <c r="B126" s="827" t="s">
        <v>838</v>
      </c>
      <c r="C126" s="840" t="s">
        <v>79</v>
      </c>
      <c r="D126" s="841" t="s">
        <v>562</v>
      </c>
      <c r="E126" s="829" t="s">
        <v>518</v>
      </c>
      <c r="F126" s="830" t="s">
        <v>563</v>
      </c>
      <c r="G126" s="831" t="s">
        <v>55</v>
      </c>
      <c r="H126" s="831" t="s">
        <v>326</v>
      </c>
      <c r="I126" s="832"/>
      <c r="J126" s="833">
        <v>1</v>
      </c>
      <c r="K126" s="834" t="s">
        <v>688</v>
      </c>
    </row>
    <row r="127" spans="1:11" s="550" customFormat="1">
      <c r="A127" s="839" t="s">
        <v>345</v>
      </c>
      <c r="B127" s="827" t="s">
        <v>838</v>
      </c>
      <c r="C127" s="840" t="s">
        <v>79</v>
      </c>
      <c r="D127" s="841" t="s">
        <v>80</v>
      </c>
      <c r="E127" s="829" t="s">
        <v>518</v>
      </c>
      <c r="F127" s="830" t="s">
        <v>81</v>
      </c>
      <c r="G127" s="831" t="s">
        <v>55</v>
      </c>
      <c r="H127" s="831" t="s">
        <v>326</v>
      </c>
      <c r="I127" s="836" t="s">
        <v>343</v>
      </c>
      <c r="J127" s="833">
        <v>0.45450000000000002</v>
      </c>
      <c r="K127" s="834" t="s">
        <v>688</v>
      </c>
    </row>
    <row r="128" spans="1:11" s="550" customFormat="1">
      <c r="A128" s="839" t="s">
        <v>345</v>
      </c>
      <c r="B128" s="827" t="s">
        <v>838</v>
      </c>
      <c r="C128" s="840" t="s">
        <v>564</v>
      </c>
      <c r="D128" s="841" t="s">
        <v>565</v>
      </c>
      <c r="E128" s="829" t="s">
        <v>518</v>
      </c>
      <c r="F128" s="830" t="s">
        <v>81</v>
      </c>
      <c r="G128" s="831" t="s">
        <v>55</v>
      </c>
      <c r="H128" s="831" t="s">
        <v>326</v>
      </c>
      <c r="I128" s="836" t="s">
        <v>343</v>
      </c>
      <c r="J128" s="833">
        <v>0.45450000000000002</v>
      </c>
      <c r="K128" s="834" t="s">
        <v>688</v>
      </c>
    </row>
    <row r="129" spans="1:11" s="550" customFormat="1">
      <c r="A129" s="839" t="s">
        <v>345</v>
      </c>
      <c r="B129" s="827" t="s">
        <v>838</v>
      </c>
      <c r="C129" s="840" t="s">
        <v>564</v>
      </c>
      <c r="D129" s="841" t="s">
        <v>566</v>
      </c>
      <c r="E129" s="829" t="s">
        <v>518</v>
      </c>
      <c r="F129" s="830" t="s">
        <v>567</v>
      </c>
      <c r="G129" s="831" t="s">
        <v>55</v>
      </c>
      <c r="H129" s="831" t="s">
        <v>326</v>
      </c>
      <c r="I129" s="836"/>
      <c r="J129" s="833" t="s">
        <v>561</v>
      </c>
      <c r="K129" s="834" t="s">
        <v>688</v>
      </c>
    </row>
    <row r="130" spans="1:11" s="550" customFormat="1">
      <c r="A130" s="839" t="s">
        <v>345</v>
      </c>
      <c r="B130" s="827" t="s">
        <v>838</v>
      </c>
      <c r="C130" s="840" t="s">
        <v>564</v>
      </c>
      <c r="D130" s="841" t="s">
        <v>278</v>
      </c>
      <c r="E130" s="829" t="s">
        <v>518</v>
      </c>
      <c r="F130" s="830" t="s">
        <v>81</v>
      </c>
      <c r="G130" s="831" t="s">
        <v>55</v>
      </c>
      <c r="H130" s="831" t="s">
        <v>326</v>
      </c>
      <c r="I130" s="836" t="s">
        <v>343</v>
      </c>
      <c r="J130" s="833">
        <v>0.45450000000000002</v>
      </c>
      <c r="K130" s="834" t="s">
        <v>688</v>
      </c>
    </row>
    <row r="131" spans="1:11" s="550" customFormat="1">
      <c r="A131" s="839" t="s">
        <v>345</v>
      </c>
      <c r="B131" s="827" t="s">
        <v>838</v>
      </c>
      <c r="C131" s="840" t="s">
        <v>564</v>
      </c>
      <c r="D131" s="841" t="s">
        <v>568</v>
      </c>
      <c r="E131" s="829" t="s">
        <v>518</v>
      </c>
      <c r="F131" s="830" t="s">
        <v>81</v>
      </c>
      <c r="G131" s="831" t="s">
        <v>55</v>
      </c>
      <c r="H131" s="831" t="s">
        <v>326</v>
      </c>
      <c r="I131" s="836" t="s">
        <v>343</v>
      </c>
      <c r="J131" s="833">
        <v>0.45450000000000002</v>
      </c>
      <c r="K131" s="834" t="s">
        <v>688</v>
      </c>
    </row>
    <row r="132" spans="1:11" s="550" customFormat="1">
      <c r="A132" s="839" t="s">
        <v>345</v>
      </c>
      <c r="B132" s="827" t="s">
        <v>838</v>
      </c>
      <c r="C132" s="840" t="s">
        <v>564</v>
      </c>
      <c r="D132" s="841" t="s">
        <v>569</v>
      </c>
      <c r="E132" s="829" t="s">
        <v>518</v>
      </c>
      <c r="F132" s="830" t="s">
        <v>81</v>
      </c>
      <c r="G132" s="831" t="s">
        <v>55</v>
      </c>
      <c r="H132" s="831" t="s">
        <v>326</v>
      </c>
      <c r="I132" s="836" t="s">
        <v>343</v>
      </c>
      <c r="J132" s="833">
        <v>0.45450000000000002</v>
      </c>
      <c r="K132" s="834" t="s">
        <v>688</v>
      </c>
    </row>
    <row r="133" spans="1:11" s="550" customFormat="1">
      <c r="A133" s="839" t="s">
        <v>345</v>
      </c>
      <c r="B133" s="827" t="s">
        <v>838</v>
      </c>
      <c r="C133" s="840" t="s">
        <v>564</v>
      </c>
      <c r="D133" s="841" t="s">
        <v>570</v>
      </c>
      <c r="E133" s="829" t="s">
        <v>518</v>
      </c>
      <c r="F133" s="830" t="s">
        <v>81</v>
      </c>
      <c r="G133" s="831" t="s">
        <v>55</v>
      </c>
      <c r="H133" s="831" t="s">
        <v>326</v>
      </c>
      <c r="I133" s="836" t="s">
        <v>343</v>
      </c>
      <c r="J133" s="833">
        <v>0.45450000000000002</v>
      </c>
      <c r="K133" s="834" t="s">
        <v>688</v>
      </c>
    </row>
    <row r="134" spans="1:11" s="550" customFormat="1">
      <c r="A134" s="839" t="s">
        <v>345</v>
      </c>
      <c r="B134" s="827" t="s">
        <v>838</v>
      </c>
      <c r="C134" s="840" t="s">
        <v>564</v>
      </c>
      <c r="D134" s="841" t="s">
        <v>571</v>
      </c>
      <c r="E134" s="829" t="s">
        <v>518</v>
      </c>
      <c r="F134" s="837" t="s">
        <v>572</v>
      </c>
      <c r="G134" s="831" t="s">
        <v>55</v>
      </c>
      <c r="H134" s="831" t="s">
        <v>326</v>
      </c>
      <c r="I134" s="836"/>
      <c r="J134" s="833" t="s">
        <v>561</v>
      </c>
      <c r="K134" s="834" t="s">
        <v>688</v>
      </c>
    </row>
    <row r="135" spans="1:11" s="550" customFormat="1">
      <c r="A135" s="839" t="s">
        <v>345</v>
      </c>
      <c r="B135" s="827" t="s">
        <v>838</v>
      </c>
      <c r="C135" s="840" t="s">
        <v>564</v>
      </c>
      <c r="D135" s="841" t="s">
        <v>573</v>
      </c>
      <c r="E135" s="829" t="s">
        <v>518</v>
      </c>
      <c r="F135" s="837" t="s">
        <v>574</v>
      </c>
      <c r="G135" s="831" t="s">
        <v>55</v>
      </c>
      <c r="H135" s="831" t="s">
        <v>326</v>
      </c>
      <c r="I135" s="836"/>
      <c r="J135" s="833">
        <v>1</v>
      </c>
      <c r="K135" s="834" t="s">
        <v>688</v>
      </c>
    </row>
    <row r="136" spans="1:11" s="550" customFormat="1" ht="25.5">
      <c r="A136" s="839" t="s">
        <v>345</v>
      </c>
      <c r="B136" s="827" t="s">
        <v>838</v>
      </c>
      <c r="C136" s="840" t="s">
        <v>575</v>
      </c>
      <c r="D136" s="841" t="s">
        <v>576</v>
      </c>
      <c r="E136" s="829" t="s">
        <v>518</v>
      </c>
      <c r="F136" s="830" t="s">
        <v>577</v>
      </c>
      <c r="G136" s="831" t="s">
        <v>55</v>
      </c>
      <c r="H136" s="831" t="s">
        <v>326</v>
      </c>
      <c r="I136" s="836" t="s">
        <v>343</v>
      </c>
      <c r="J136" s="833">
        <v>1</v>
      </c>
      <c r="K136" s="834" t="s">
        <v>688</v>
      </c>
    </row>
    <row r="137" spans="1:11" s="550" customFormat="1">
      <c r="A137" s="839" t="s">
        <v>345</v>
      </c>
      <c r="B137" s="827" t="s">
        <v>838</v>
      </c>
      <c r="C137" s="840" t="s">
        <v>575</v>
      </c>
      <c r="D137" s="841" t="s">
        <v>578</v>
      </c>
      <c r="E137" s="829" t="s">
        <v>518</v>
      </c>
      <c r="F137" s="830" t="s">
        <v>572</v>
      </c>
      <c r="G137" s="831" t="s">
        <v>55</v>
      </c>
      <c r="H137" s="831" t="s">
        <v>326</v>
      </c>
      <c r="I137" s="836" t="s">
        <v>343</v>
      </c>
      <c r="J137" s="833" t="s">
        <v>561</v>
      </c>
      <c r="K137" s="834" t="s">
        <v>688</v>
      </c>
    </row>
    <row r="138" spans="1:11" s="550" customFormat="1">
      <c r="A138" s="839" t="s">
        <v>345</v>
      </c>
      <c r="B138" s="827" t="s">
        <v>838</v>
      </c>
      <c r="C138" s="840" t="s">
        <v>575</v>
      </c>
      <c r="D138" s="841" t="s">
        <v>579</v>
      </c>
      <c r="E138" s="829" t="s">
        <v>518</v>
      </c>
      <c r="F138" s="837" t="s">
        <v>572</v>
      </c>
      <c r="G138" s="831" t="s">
        <v>55</v>
      </c>
      <c r="H138" s="831" t="s">
        <v>326</v>
      </c>
      <c r="I138" s="836" t="s">
        <v>343</v>
      </c>
      <c r="J138" s="833" t="s">
        <v>561</v>
      </c>
      <c r="K138" s="834" t="s">
        <v>688</v>
      </c>
    </row>
    <row r="139" spans="1:11" s="550" customFormat="1">
      <c r="A139" s="839" t="s">
        <v>345</v>
      </c>
      <c r="B139" s="827" t="s">
        <v>838</v>
      </c>
      <c r="C139" s="840" t="s">
        <v>580</v>
      </c>
      <c r="D139" s="841" t="s">
        <v>581</v>
      </c>
      <c r="E139" s="829" t="s">
        <v>518</v>
      </c>
      <c r="F139" s="830" t="s">
        <v>81</v>
      </c>
      <c r="G139" s="831" t="s">
        <v>55</v>
      </c>
      <c r="H139" s="831" t="s">
        <v>326</v>
      </c>
      <c r="I139" s="836" t="s">
        <v>343</v>
      </c>
      <c r="J139" s="833">
        <v>0.45450000000000002</v>
      </c>
      <c r="K139" s="834" t="s">
        <v>688</v>
      </c>
    </row>
    <row r="140" spans="1:11" s="550" customFormat="1">
      <c r="A140" s="839" t="s">
        <v>345</v>
      </c>
      <c r="B140" s="827" t="s">
        <v>838</v>
      </c>
      <c r="C140" s="840" t="s">
        <v>582</v>
      </c>
      <c r="D140" s="841" t="s">
        <v>583</v>
      </c>
      <c r="E140" s="829" t="s">
        <v>518</v>
      </c>
      <c r="F140" s="830" t="s">
        <v>81</v>
      </c>
      <c r="G140" s="831" t="s">
        <v>55</v>
      </c>
      <c r="H140" s="831" t="s">
        <v>326</v>
      </c>
      <c r="I140" s="836" t="s">
        <v>343</v>
      </c>
      <c r="J140" s="833">
        <v>0.45450000000000002</v>
      </c>
      <c r="K140" s="834" t="s">
        <v>688</v>
      </c>
    </row>
    <row r="141" spans="1:11" s="550" customFormat="1" ht="38.25">
      <c r="A141" s="839" t="s">
        <v>345</v>
      </c>
      <c r="B141" s="827" t="s">
        <v>838</v>
      </c>
      <c r="C141" s="840" t="s">
        <v>584</v>
      </c>
      <c r="D141" s="841" t="s">
        <v>585</v>
      </c>
      <c r="E141" s="829" t="s">
        <v>518</v>
      </c>
      <c r="F141" s="830" t="s">
        <v>586</v>
      </c>
      <c r="G141" s="831" t="s">
        <v>55</v>
      </c>
      <c r="H141" s="831" t="s">
        <v>326</v>
      </c>
      <c r="I141" s="832" t="s">
        <v>587</v>
      </c>
      <c r="J141" s="833">
        <v>0.45450000000000002</v>
      </c>
      <c r="K141" s="834" t="s">
        <v>688</v>
      </c>
    </row>
    <row r="142" spans="1:11" s="550" customFormat="1" ht="25.5">
      <c r="A142" s="839" t="s">
        <v>345</v>
      </c>
      <c r="B142" s="827" t="s">
        <v>838</v>
      </c>
      <c r="C142" s="840" t="s">
        <v>584</v>
      </c>
      <c r="D142" s="841" t="s">
        <v>588</v>
      </c>
      <c r="E142" s="829" t="s">
        <v>518</v>
      </c>
      <c r="F142" s="830" t="s">
        <v>589</v>
      </c>
      <c r="G142" s="831" t="s">
        <v>55</v>
      </c>
      <c r="H142" s="831" t="s">
        <v>326</v>
      </c>
      <c r="I142" s="832" t="s">
        <v>587</v>
      </c>
      <c r="J142" s="833">
        <v>0.45450000000000002</v>
      </c>
      <c r="K142" s="834" t="s">
        <v>688</v>
      </c>
    </row>
    <row r="143" spans="1:11" s="550" customFormat="1" ht="25.5">
      <c r="A143" s="839" t="s">
        <v>345</v>
      </c>
      <c r="B143" s="827" t="s">
        <v>838</v>
      </c>
      <c r="C143" s="840" t="s">
        <v>584</v>
      </c>
      <c r="D143" s="841" t="s">
        <v>590</v>
      </c>
      <c r="E143" s="829" t="s">
        <v>518</v>
      </c>
      <c r="F143" s="830" t="s">
        <v>589</v>
      </c>
      <c r="G143" s="831" t="s">
        <v>55</v>
      </c>
      <c r="H143" s="831" t="s">
        <v>326</v>
      </c>
      <c r="I143" s="832" t="s">
        <v>587</v>
      </c>
      <c r="J143" s="833">
        <v>0.45450000000000002</v>
      </c>
      <c r="K143" s="834" t="s">
        <v>688</v>
      </c>
    </row>
    <row r="144" spans="1:11" s="550" customFormat="1" ht="38.25">
      <c r="A144" s="839" t="s">
        <v>345</v>
      </c>
      <c r="B144" s="827" t="s">
        <v>838</v>
      </c>
      <c r="C144" s="840" t="s">
        <v>591</v>
      </c>
      <c r="D144" s="841" t="s">
        <v>592</v>
      </c>
      <c r="E144" s="829" t="s">
        <v>518</v>
      </c>
      <c r="F144" s="837" t="s">
        <v>593</v>
      </c>
      <c r="G144" s="831" t="s">
        <v>55</v>
      </c>
      <c r="H144" s="831" t="s">
        <v>326</v>
      </c>
      <c r="I144" s="832" t="s">
        <v>587</v>
      </c>
      <c r="J144" s="833">
        <v>1</v>
      </c>
      <c r="K144" s="834" t="s">
        <v>688</v>
      </c>
    </row>
    <row r="145" spans="1:11" s="550" customFormat="1" ht="25.5">
      <c r="A145" s="839" t="s">
        <v>345</v>
      </c>
      <c r="B145" s="827" t="s">
        <v>838</v>
      </c>
      <c r="C145" s="840" t="s">
        <v>591</v>
      </c>
      <c r="D145" s="841" t="s">
        <v>594</v>
      </c>
      <c r="E145" s="829" t="s">
        <v>518</v>
      </c>
      <c r="F145" s="837" t="s">
        <v>595</v>
      </c>
      <c r="G145" s="831" t="s">
        <v>55</v>
      </c>
      <c r="H145" s="831" t="s">
        <v>326</v>
      </c>
      <c r="I145" s="832" t="s">
        <v>587</v>
      </c>
      <c r="J145" s="833">
        <v>1</v>
      </c>
      <c r="K145" s="834" t="s">
        <v>688</v>
      </c>
    </row>
    <row r="146" spans="1:11" s="550" customFormat="1" ht="25.5">
      <c r="A146" s="839" t="s">
        <v>345</v>
      </c>
      <c r="B146" s="827" t="s">
        <v>838</v>
      </c>
      <c r="C146" s="840" t="s">
        <v>591</v>
      </c>
      <c r="D146" s="841" t="s">
        <v>596</v>
      </c>
      <c r="E146" s="829" t="s">
        <v>518</v>
      </c>
      <c r="F146" s="837" t="s">
        <v>595</v>
      </c>
      <c r="G146" s="831" t="s">
        <v>55</v>
      </c>
      <c r="H146" s="831" t="s">
        <v>326</v>
      </c>
      <c r="I146" s="832" t="s">
        <v>587</v>
      </c>
      <c r="J146" s="833">
        <v>1</v>
      </c>
      <c r="K146" s="834" t="s">
        <v>688</v>
      </c>
    </row>
    <row r="147" spans="1:11" s="550" customFormat="1" ht="25.5">
      <c r="A147" s="839" t="s">
        <v>345</v>
      </c>
      <c r="B147" s="827" t="s">
        <v>838</v>
      </c>
      <c r="C147" s="840" t="s">
        <v>591</v>
      </c>
      <c r="D147" s="841" t="s">
        <v>597</v>
      </c>
      <c r="E147" s="829" t="s">
        <v>518</v>
      </c>
      <c r="F147" s="837" t="s">
        <v>595</v>
      </c>
      <c r="G147" s="831" t="s">
        <v>55</v>
      </c>
      <c r="H147" s="831" t="s">
        <v>326</v>
      </c>
      <c r="I147" s="832" t="s">
        <v>587</v>
      </c>
      <c r="J147" s="833">
        <v>1</v>
      </c>
      <c r="K147" s="834" t="s">
        <v>688</v>
      </c>
    </row>
    <row r="148" spans="1:11" s="550" customFormat="1" ht="25.5">
      <c r="A148" s="839" t="s">
        <v>345</v>
      </c>
      <c r="B148" s="827" t="s">
        <v>838</v>
      </c>
      <c r="C148" s="840" t="s">
        <v>591</v>
      </c>
      <c r="D148" s="841" t="s">
        <v>598</v>
      </c>
      <c r="E148" s="829" t="s">
        <v>518</v>
      </c>
      <c r="F148" s="837" t="s">
        <v>595</v>
      </c>
      <c r="G148" s="831" t="s">
        <v>55</v>
      </c>
      <c r="H148" s="831" t="s">
        <v>326</v>
      </c>
      <c r="I148" s="832" t="s">
        <v>587</v>
      </c>
      <c r="J148" s="833">
        <v>1</v>
      </c>
      <c r="K148" s="834" t="s">
        <v>688</v>
      </c>
    </row>
    <row r="149" spans="1:11" s="550" customFormat="1">
      <c r="A149" s="839" t="s">
        <v>345</v>
      </c>
      <c r="B149" s="827" t="s">
        <v>838</v>
      </c>
      <c r="C149" s="840" t="s">
        <v>201</v>
      </c>
      <c r="D149" s="841" t="s">
        <v>202</v>
      </c>
      <c r="E149" s="829" t="s">
        <v>518</v>
      </c>
      <c r="F149" s="837" t="s">
        <v>599</v>
      </c>
      <c r="G149" s="831" t="s">
        <v>55</v>
      </c>
      <c r="H149" s="831" t="s">
        <v>326</v>
      </c>
      <c r="I149" s="832" t="s">
        <v>587</v>
      </c>
      <c r="J149" s="833">
        <v>1</v>
      </c>
      <c r="K149" s="834" t="s">
        <v>688</v>
      </c>
    </row>
    <row r="150" spans="1:11" s="550" customFormat="1">
      <c r="A150" s="839" t="s">
        <v>345</v>
      </c>
      <c r="B150" s="827" t="s">
        <v>838</v>
      </c>
      <c r="C150" s="840" t="s">
        <v>201</v>
      </c>
      <c r="D150" s="841" t="s">
        <v>600</v>
      </c>
      <c r="E150" s="829" t="s">
        <v>518</v>
      </c>
      <c r="F150" s="830" t="s">
        <v>81</v>
      </c>
      <c r="G150" s="831" t="s">
        <v>55</v>
      </c>
      <c r="H150" s="831" t="s">
        <v>326</v>
      </c>
      <c r="I150" s="832" t="s">
        <v>343</v>
      </c>
      <c r="J150" s="833">
        <v>0.45450000000000002</v>
      </c>
      <c r="K150" s="834" t="s">
        <v>688</v>
      </c>
    </row>
    <row r="151" spans="1:11" s="550" customFormat="1" ht="25.5">
      <c r="A151" s="839" t="s">
        <v>345</v>
      </c>
      <c r="B151" s="827" t="s">
        <v>838</v>
      </c>
      <c r="C151" s="840" t="s">
        <v>591</v>
      </c>
      <c r="D151" s="841" t="s">
        <v>601</v>
      </c>
      <c r="E151" s="829" t="s">
        <v>518</v>
      </c>
      <c r="F151" s="837" t="s">
        <v>595</v>
      </c>
      <c r="G151" s="831" t="s">
        <v>55</v>
      </c>
      <c r="H151" s="831" t="s">
        <v>326</v>
      </c>
      <c r="I151" s="832" t="s">
        <v>587</v>
      </c>
      <c r="J151" s="833">
        <v>1</v>
      </c>
      <c r="K151" s="834" t="s">
        <v>688</v>
      </c>
    </row>
    <row r="152" spans="1:11" s="550" customFormat="1" ht="25.5">
      <c r="A152" s="839" t="s">
        <v>345</v>
      </c>
      <c r="B152" s="827" t="s">
        <v>838</v>
      </c>
      <c r="C152" s="840" t="s">
        <v>602</v>
      </c>
      <c r="D152" s="841" t="s">
        <v>603</v>
      </c>
      <c r="E152" s="829" t="s">
        <v>518</v>
      </c>
      <c r="F152" s="830" t="s">
        <v>558</v>
      </c>
      <c r="G152" s="831" t="s">
        <v>55</v>
      </c>
      <c r="H152" s="831" t="s">
        <v>326</v>
      </c>
      <c r="I152" s="832" t="s">
        <v>587</v>
      </c>
      <c r="J152" s="833">
        <v>1</v>
      </c>
      <c r="K152" s="834" t="s">
        <v>688</v>
      </c>
    </row>
    <row r="153" spans="1:11" s="550" customFormat="1" ht="25.5">
      <c r="A153" s="839" t="s">
        <v>345</v>
      </c>
      <c r="B153" s="827" t="s">
        <v>838</v>
      </c>
      <c r="C153" s="840" t="s">
        <v>602</v>
      </c>
      <c r="D153" s="841" t="s">
        <v>604</v>
      </c>
      <c r="E153" s="829" t="s">
        <v>518</v>
      </c>
      <c r="F153" s="830" t="s">
        <v>558</v>
      </c>
      <c r="G153" s="831" t="s">
        <v>55</v>
      </c>
      <c r="H153" s="831" t="s">
        <v>326</v>
      </c>
      <c r="I153" s="832" t="s">
        <v>587</v>
      </c>
      <c r="J153" s="833">
        <v>1</v>
      </c>
      <c r="K153" s="834" t="s">
        <v>688</v>
      </c>
    </row>
    <row r="154" spans="1:11" s="550" customFormat="1" ht="25.5">
      <c r="A154" s="839" t="s">
        <v>345</v>
      </c>
      <c r="B154" s="827" t="s">
        <v>838</v>
      </c>
      <c r="C154" s="842" t="s">
        <v>79</v>
      </c>
      <c r="D154" s="841" t="s">
        <v>557</v>
      </c>
      <c r="E154" s="829" t="s">
        <v>518</v>
      </c>
      <c r="F154" s="830" t="s">
        <v>558</v>
      </c>
      <c r="G154" s="831" t="s">
        <v>55</v>
      </c>
      <c r="H154" s="831" t="s">
        <v>326</v>
      </c>
      <c r="I154" s="832" t="s">
        <v>587</v>
      </c>
      <c r="J154" s="833">
        <v>1</v>
      </c>
      <c r="K154" s="834" t="s">
        <v>548</v>
      </c>
    </row>
    <row r="155" spans="1:11" s="550" customFormat="1">
      <c r="A155" s="839" t="s">
        <v>345</v>
      </c>
      <c r="B155" s="827" t="s">
        <v>838</v>
      </c>
      <c r="C155" s="840" t="s">
        <v>79</v>
      </c>
      <c r="D155" s="841" t="s">
        <v>560</v>
      </c>
      <c r="E155" s="829" t="s">
        <v>518</v>
      </c>
      <c r="F155" s="830" t="s">
        <v>81</v>
      </c>
      <c r="G155" s="831" t="s">
        <v>55</v>
      </c>
      <c r="H155" s="831" t="s">
        <v>326</v>
      </c>
      <c r="I155" s="832"/>
      <c r="J155" s="833" t="s">
        <v>561</v>
      </c>
      <c r="K155" s="834" t="s">
        <v>548</v>
      </c>
    </row>
    <row r="156" spans="1:11" s="550" customFormat="1" ht="51">
      <c r="A156" s="839" t="s">
        <v>345</v>
      </c>
      <c r="B156" s="827" t="s">
        <v>838</v>
      </c>
      <c r="C156" s="840" t="s">
        <v>79</v>
      </c>
      <c r="D156" s="841" t="s">
        <v>562</v>
      </c>
      <c r="E156" s="829" t="s">
        <v>518</v>
      </c>
      <c r="F156" s="830" t="s">
        <v>563</v>
      </c>
      <c r="G156" s="831" t="s">
        <v>55</v>
      </c>
      <c r="H156" s="831" t="s">
        <v>326</v>
      </c>
      <c r="I156" s="832"/>
      <c r="J156" s="833">
        <v>1</v>
      </c>
      <c r="K156" s="834" t="s">
        <v>548</v>
      </c>
    </row>
    <row r="157" spans="1:11" s="550" customFormat="1">
      <c r="A157" s="839" t="s">
        <v>345</v>
      </c>
      <c r="B157" s="827" t="s">
        <v>838</v>
      </c>
      <c r="C157" s="840" t="s">
        <v>79</v>
      </c>
      <c r="D157" s="841" t="s">
        <v>80</v>
      </c>
      <c r="E157" s="829" t="s">
        <v>518</v>
      </c>
      <c r="F157" s="830" t="s">
        <v>81</v>
      </c>
      <c r="G157" s="831" t="s">
        <v>55</v>
      </c>
      <c r="H157" s="831" t="s">
        <v>326</v>
      </c>
      <c r="I157" s="836" t="s">
        <v>343</v>
      </c>
      <c r="J157" s="833">
        <v>0.29730000000000001</v>
      </c>
      <c r="K157" s="834" t="s">
        <v>548</v>
      </c>
    </row>
    <row r="158" spans="1:11" s="550" customFormat="1">
      <c r="A158" s="839" t="s">
        <v>345</v>
      </c>
      <c r="B158" s="827" t="s">
        <v>838</v>
      </c>
      <c r="C158" s="840" t="s">
        <v>564</v>
      </c>
      <c r="D158" s="841" t="s">
        <v>565</v>
      </c>
      <c r="E158" s="829" t="s">
        <v>518</v>
      </c>
      <c r="F158" s="830" t="s">
        <v>81</v>
      </c>
      <c r="G158" s="831" t="s">
        <v>55</v>
      </c>
      <c r="H158" s="831" t="s">
        <v>326</v>
      </c>
      <c r="I158" s="836" t="s">
        <v>343</v>
      </c>
      <c r="J158" s="833">
        <v>0.29730000000000001</v>
      </c>
      <c r="K158" s="834" t="s">
        <v>548</v>
      </c>
    </row>
    <row r="159" spans="1:11" s="550" customFormat="1">
      <c r="A159" s="839" t="s">
        <v>345</v>
      </c>
      <c r="B159" s="827" t="s">
        <v>838</v>
      </c>
      <c r="C159" s="840" t="s">
        <v>564</v>
      </c>
      <c r="D159" s="841" t="s">
        <v>566</v>
      </c>
      <c r="E159" s="829" t="s">
        <v>518</v>
      </c>
      <c r="F159" s="830" t="s">
        <v>567</v>
      </c>
      <c r="G159" s="831" t="s">
        <v>55</v>
      </c>
      <c r="H159" s="831" t="s">
        <v>326</v>
      </c>
      <c r="I159" s="836"/>
      <c r="J159" s="833" t="s">
        <v>561</v>
      </c>
      <c r="K159" s="834" t="s">
        <v>548</v>
      </c>
    </row>
    <row r="160" spans="1:11" s="550" customFormat="1">
      <c r="A160" s="839" t="s">
        <v>345</v>
      </c>
      <c r="B160" s="827" t="s">
        <v>838</v>
      </c>
      <c r="C160" s="840" t="s">
        <v>564</v>
      </c>
      <c r="D160" s="841" t="s">
        <v>278</v>
      </c>
      <c r="E160" s="829" t="s">
        <v>518</v>
      </c>
      <c r="F160" s="830" t="s">
        <v>81</v>
      </c>
      <c r="G160" s="831" t="s">
        <v>55</v>
      </c>
      <c r="H160" s="831" t="s">
        <v>326</v>
      </c>
      <c r="I160" s="836" t="s">
        <v>343</v>
      </c>
      <c r="J160" s="833">
        <v>0.29730000000000001</v>
      </c>
      <c r="K160" s="834" t="s">
        <v>548</v>
      </c>
    </row>
    <row r="161" spans="1:11" s="550" customFormat="1">
      <c r="A161" s="839" t="s">
        <v>345</v>
      </c>
      <c r="B161" s="827" t="s">
        <v>838</v>
      </c>
      <c r="C161" s="840" t="s">
        <v>564</v>
      </c>
      <c r="D161" s="841" t="s">
        <v>568</v>
      </c>
      <c r="E161" s="829" t="s">
        <v>518</v>
      </c>
      <c r="F161" s="830" t="s">
        <v>81</v>
      </c>
      <c r="G161" s="831" t="s">
        <v>55</v>
      </c>
      <c r="H161" s="831" t="s">
        <v>326</v>
      </c>
      <c r="I161" s="836" t="s">
        <v>343</v>
      </c>
      <c r="J161" s="833">
        <v>0.29730000000000001</v>
      </c>
      <c r="K161" s="834" t="s">
        <v>548</v>
      </c>
    </row>
    <row r="162" spans="1:11" s="550" customFormat="1">
      <c r="A162" s="839" t="s">
        <v>345</v>
      </c>
      <c r="B162" s="827" t="s">
        <v>838</v>
      </c>
      <c r="C162" s="840" t="s">
        <v>564</v>
      </c>
      <c r="D162" s="841" t="s">
        <v>569</v>
      </c>
      <c r="E162" s="829" t="s">
        <v>518</v>
      </c>
      <c r="F162" s="830" t="s">
        <v>81</v>
      </c>
      <c r="G162" s="831" t="s">
        <v>55</v>
      </c>
      <c r="H162" s="831" t="s">
        <v>326</v>
      </c>
      <c r="I162" s="836" t="s">
        <v>343</v>
      </c>
      <c r="J162" s="833">
        <v>0.29730000000000001</v>
      </c>
      <c r="K162" s="834" t="s">
        <v>548</v>
      </c>
    </row>
    <row r="163" spans="1:11" s="550" customFormat="1">
      <c r="A163" s="839" t="s">
        <v>345</v>
      </c>
      <c r="B163" s="827" t="s">
        <v>838</v>
      </c>
      <c r="C163" s="840" t="s">
        <v>564</v>
      </c>
      <c r="D163" s="841" t="s">
        <v>570</v>
      </c>
      <c r="E163" s="829" t="s">
        <v>518</v>
      </c>
      <c r="F163" s="830" t="s">
        <v>81</v>
      </c>
      <c r="G163" s="831" t="s">
        <v>55</v>
      </c>
      <c r="H163" s="831" t="s">
        <v>326</v>
      </c>
      <c r="I163" s="836" t="s">
        <v>343</v>
      </c>
      <c r="J163" s="833">
        <v>0.29730000000000001</v>
      </c>
      <c r="K163" s="834" t="s">
        <v>548</v>
      </c>
    </row>
    <row r="164" spans="1:11" s="550" customFormat="1">
      <c r="A164" s="839" t="s">
        <v>345</v>
      </c>
      <c r="B164" s="827" t="s">
        <v>838</v>
      </c>
      <c r="C164" s="840" t="s">
        <v>564</v>
      </c>
      <c r="D164" s="841" t="s">
        <v>571</v>
      </c>
      <c r="E164" s="829" t="s">
        <v>518</v>
      </c>
      <c r="F164" s="837" t="s">
        <v>572</v>
      </c>
      <c r="G164" s="831" t="s">
        <v>55</v>
      </c>
      <c r="H164" s="831" t="s">
        <v>326</v>
      </c>
      <c r="I164" s="836"/>
      <c r="J164" s="833" t="s">
        <v>561</v>
      </c>
      <c r="K164" s="834" t="s">
        <v>548</v>
      </c>
    </row>
    <row r="165" spans="1:11" s="550" customFormat="1">
      <c r="A165" s="839" t="s">
        <v>345</v>
      </c>
      <c r="B165" s="827" t="s">
        <v>838</v>
      </c>
      <c r="C165" s="840" t="s">
        <v>564</v>
      </c>
      <c r="D165" s="841" t="s">
        <v>573</v>
      </c>
      <c r="E165" s="829" t="s">
        <v>518</v>
      </c>
      <c r="F165" s="837" t="s">
        <v>574</v>
      </c>
      <c r="G165" s="831" t="s">
        <v>55</v>
      </c>
      <c r="H165" s="831" t="s">
        <v>326</v>
      </c>
      <c r="I165" s="836"/>
      <c r="J165" s="833">
        <v>1</v>
      </c>
      <c r="K165" s="834" t="s">
        <v>548</v>
      </c>
    </row>
    <row r="166" spans="1:11" s="550" customFormat="1" ht="25.5">
      <c r="A166" s="839" t="s">
        <v>345</v>
      </c>
      <c r="B166" s="827" t="s">
        <v>838</v>
      </c>
      <c r="C166" s="840" t="s">
        <v>575</v>
      </c>
      <c r="D166" s="841" t="s">
        <v>576</v>
      </c>
      <c r="E166" s="829" t="s">
        <v>518</v>
      </c>
      <c r="F166" s="830" t="s">
        <v>577</v>
      </c>
      <c r="G166" s="831" t="s">
        <v>55</v>
      </c>
      <c r="H166" s="831" t="s">
        <v>326</v>
      </c>
      <c r="I166" s="836" t="s">
        <v>343</v>
      </c>
      <c r="J166" s="833">
        <v>1</v>
      </c>
      <c r="K166" s="834" t="s">
        <v>548</v>
      </c>
    </row>
    <row r="167" spans="1:11" s="550" customFormat="1">
      <c r="A167" s="839" t="s">
        <v>345</v>
      </c>
      <c r="B167" s="827" t="s">
        <v>838</v>
      </c>
      <c r="C167" s="840" t="s">
        <v>575</v>
      </c>
      <c r="D167" s="841" t="s">
        <v>578</v>
      </c>
      <c r="E167" s="829" t="s">
        <v>518</v>
      </c>
      <c r="F167" s="830" t="s">
        <v>572</v>
      </c>
      <c r="G167" s="831" t="s">
        <v>55</v>
      </c>
      <c r="H167" s="831" t="s">
        <v>326</v>
      </c>
      <c r="I167" s="836" t="s">
        <v>343</v>
      </c>
      <c r="J167" s="833" t="s">
        <v>561</v>
      </c>
      <c r="K167" s="834" t="s">
        <v>548</v>
      </c>
    </row>
    <row r="168" spans="1:11" s="550" customFormat="1">
      <c r="A168" s="839" t="s">
        <v>345</v>
      </c>
      <c r="B168" s="827" t="s">
        <v>838</v>
      </c>
      <c r="C168" s="840" t="s">
        <v>575</v>
      </c>
      <c r="D168" s="841" t="s">
        <v>579</v>
      </c>
      <c r="E168" s="829" t="s">
        <v>518</v>
      </c>
      <c r="F168" s="837" t="s">
        <v>572</v>
      </c>
      <c r="G168" s="831" t="s">
        <v>55</v>
      </c>
      <c r="H168" s="831" t="s">
        <v>326</v>
      </c>
      <c r="I168" s="836" t="s">
        <v>343</v>
      </c>
      <c r="J168" s="833" t="s">
        <v>561</v>
      </c>
      <c r="K168" s="834" t="s">
        <v>548</v>
      </c>
    </row>
    <row r="169" spans="1:11" s="550" customFormat="1">
      <c r="A169" s="839" t="s">
        <v>345</v>
      </c>
      <c r="B169" s="827" t="s">
        <v>838</v>
      </c>
      <c r="C169" s="840" t="s">
        <v>580</v>
      </c>
      <c r="D169" s="841" t="s">
        <v>581</v>
      </c>
      <c r="E169" s="829" t="s">
        <v>518</v>
      </c>
      <c r="F169" s="830" t="s">
        <v>81</v>
      </c>
      <c r="G169" s="831" t="s">
        <v>55</v>
      </c>
      <c r="H169" s="831" t="s">
        <v>326</v>
      </c>
      <c r="I169" s="836" t="s">
        <v>343</v>
      </c>
      <c r="J169" s="833">
        <v>0.29730000000000001</v>
      </c>
      <c r="K169" s="834" t="s">
        <v>548</v>
      </c>
    </row>
    <row r="170" spans="1:11" s="550" customFormat="1">
      <c r="A170" s="839" t="s">
        <v>345</v>
      </c>
      <c r="B170" s="827" t="s">
        <v>838</v>
      </c>
      <c r="C170" s="840" t="s">
        <v>582</v>
      </c>
      <c r="D170" s="841" t="s">
        <v>583</v>
      </c>
      <c r="E170" s="829" t="s">
        <v>518</v>
      </c>
      <c r="F170" s="830" t="s">
        <v>81</v>
      </c>
      <c r="G170" s="831" t="s">
        <v>55</v>
      </c>
      <c r="H170" s="831" t="s">
        <v>326</v>
      </c>
      <c r="I170" s="836" t="s">
        <v>343</v>
      </c>
      <c r="J170" s="833">
        <v>0.29730000000000001</v>
      </c>
      <c r="K170" s="834" t="s">
        <v>548</v>
      </c>
    </row>
    <row r="171" spans="1:11" s="550" customFormat="1" ht="38.25">
      <c r="A171" s="839" t="s">
        <v>345</v>
      </c>
      <c r="B171" s="827" t="s">
        <v>838</v>
      </c>
      <c r="C171" s="840" t="s">
        <v>584</v>
      </c>
      <c r="D171" s="841" t="s">
        <v>585</v>
      </c>
      <c r="E171" s="829" t="s">
        <v>518</v>
      </c>
      <c r="F171" s="830" t="s">
        <v>586</v>
      </c>
      <c r="G171" s="831" t="s">
        <v>55</v>
      </c>
      <c r="H171" s="831" t="s">
        <v>326</v>
      </c>
      <c r="I171" s="832" t="s">
        <v>587</v>
      </c>
      <c r="J171" s="833">
        <v>0.29730000000000001</v>
      </c>
      <c r="K171" s="834" t="s">
        <v>548</v>
      </c>
    </row>
    <row r="172" spans="1:11" s="550" customFormat="1" ht="25.5">
      <c r="A172" s="839" t="s">
        <v>345</v>
      </c>
      <c r="B172" s="827" t="s">
        <v>838</v>
      </c>
      <c r="C172" s="840" t="s">
        <v>584</v>
      </c>
      <c r="D172" s="841" t="s">
        <v>588</v>
      </c>
      <c r="E172" s="829" t="s">
        <v>518</v>
      </c>
      <c r="F172" s="830" t="s">
        <v>589</v>
      </c>
      <c r="G172" s="831" t="s">
        <v>55</v>
      </c>
      <c r="H172" s="831" t="s">
        <v>326</v>
      </c>
      <c r="I172" s="832" t="s">
        <v>587</v>
      </c>
      <c r="J172" s="833">
        <v>0.29730000000000001</v>
      </c>
      <c r="K172" s="834" t="s">
        <v>548</v>
      </c>
    </row>
    <row r="173" spans="1:11" s="550" customFormat="1" ht="25.5">
      <c r="A173" s="839" t="s">
        <v>345</v>
      </c>
      <c r="B173" s="827" t="s">
        <v>838</v>
      </c>
      <c r="C173" s="840" t="s">
        <v>584</v>
      </c>
      <c r="D173" s="841" t="s">
        <v>590</v>
      </c>
      <c r="E173" s="829" t="s">
        <v>518</v>
      </c>
      <c r="F173" s="830" t="s">
        <v>589</v>
      </c>
      <c r="G173" s="831" t="s">
        <v>55</v>
      </c>
      <c r="H173" s="831" t="s">
        <v>326</v>
      </c>
      <c r="I173" s="832" t="s">
        <v>587</v>
      </c>
      <c r="J173" s="833">
        <v>0.29730000000000001</v>
      </c>
      <c r="K173" s="834" t="s">
        <v>548</v>
      </c>
    </row>
    <row r="174" spans="1:11" s="550" customFormat="1" ht="38.25">
      <c r="A174" s="839" t="s">
        <v>345</v>
      </c>
      <c r="B174" s="827" t="s">
        <v>838</v>
      </c>
      <c r="C174" s="840" t="s">
        <v>591</v>
      </c>
      <c r="D174" s="841" t="s">
        <v>592</v>
      </c>
      <c r="E174" s="829" t="s">
        <v>518</v>
      </c>
      <c r="F174" s="837" t="s">
        <v>593</v>
      </c>
      <c r="G174" s="831" t="s">
        <v>55</v>
      </c>
      <c r="H174" s="831" t="s">
        <v>326</v>
      </c>
      <c r="I174" s="832" t="s">
        <v>587</v>
      </c>
      <c r="J174" s="833">
        <v>1</v>
      </c>
      <c r="K174" s="834" t="s">
        <v>548</v>
      </c>
    </row>
    <row r="175" spans="1:11" s="550" customFormat="1" ht="25.5">
      <c r="A175" s="839" t="s">
        <v>345</v>
      </c>
      <c r="B175" s="827" t="s">
        <v>838</v>
      </c>
      <c r="C175" s="840" t="s">
        <v>591</v>
      </c>
      <c r="D175" s="841" t="s">
        <v>594</v>
      </c>
      <c r="E175" s="829" t="s">
        <v>518</v>
      </c>
      <c r="F175" s="837" t="s">
        <v>595</v>
      </c>
      <c r="G175" s="831" t="s">
        <v>55</v>
      </c>
      <c r="H175" s="831" t="s">
        <v>326</v>
      </c>
      <c r="I175" s="832" t="s">
        <v>587</v>
      </c>
      <c r="J175" s="833">
        <v>1</v>
      </c>
      <c r="K175" s="834" t="s">
        <v>548</v>
      </c>
    </row>
    <row r="176" spans="1:11" s="550" customFormat="1" ht="25.5">
      <c r="A176" s="839" t="s">
        <v>345</v>
      </c>
      <c r="B176" s="827" t="s">
        <v>838</v>
      </c>
      <c r="C176" s="840" t="s">
        <v>591</v>
      </c>
      <c r="D176" s="841" t="s">
        <v>596</v>
      </c>
      <c r="E176" s="829" t="s">
        <v>518</v>
      </c>
      <c r="F176" s="837" t="s">
        <v>595</v>
      </c>
      <c r="G176" s="831" t="s">
        <v>55</v>
      </c>
      <c r="H176" s="831" t="s">
        <v>326</v>
      </c>
      <c r="I176" s="832" t="s">
        <v>587</v>
      </c>
      <c r="J176" s="833">
        <v>1</v>
      </c>
      <c r="K176" s="834" t="s">
        <v>548</v>
      </c>
    </row>
    <row r="177" spans="1:11" s="550" customFormat="1" ht="25.5">
      <c r="A177" s="839" t="s">
        <v>345</v>
      </c>
      <c r="B177" s="827" t="s">
        <v>838</v>
      </c>
      <c r="C177" s="840" t="s">
        <v>591</v>
      </c>
      <c r="D177" s="841" t="s">
        <v>597</v>
      </c>
      <c r="E177" s="829" t="s">
        <v>518</v>
      </c>
      <c r="F177" s="837" t="s">
        <v>595</v>
      </c>
      <c r="G177" s="831" t="s">
        <v>55</v>
      </c>
      <c r="H177" s="831" t="s">
        <v>326</v>
      </c>
      <c r="I177" s="832" t="s">
        <v>587</v>
      </c>
      <c r="J177" s="833">
        <v>1</v>
      </c>
      <c r="K177" s="834" t="s">
        <v>548</v>
      </c>
    </row>
    <row r="178" spans="1:11" s="550" customFormat="1" ht="25.5">
      <c r="A178" s="839" t="s">
        <v>345</v>
      </c>
      <c r="B178" s="827" t="s">
        <v>838</v>
      </c>
      <c r="C178" s="840" t="s">
        <v>591</v>
      </c>
      <c r="D178" s="841" t="s">
        <v>598</v>
      </c>
      <c r="E178" s="829" t="s">
        <v>518</v>
      </c>
      <c r="F178" s="837" t="s">
        <v>595</v>
      </c>
      <c r="G178" s="831" t="s">
        <v>55</v>
      </c>
      <c r="H178" s="831" t="s">
        <v>326</v>
      </c>
      <c r="I178" s="832" t="s">
        <v>587</v>
      </c>
      <c r="J178" s="833">
        <v>1</v>
      </c>
      <c r="K178" s="834" t="s">
        <v>548</v>
      </c>
    </row>
    <row r="179" spans="1:11" s="550" customFormat="1">
      <c r="A179" s="839" t="s">
        <v>345</v>
      </c>
      <c r="B179" s="827" t="s">
        <v>838</v>
      </c>
      <c r="C179" s="840" t="s">
        <v>201</v>
      </c>
      <c r="D179" s="841" t="s">
        <v>202</v>
      </c>
      <c r="E179" s="829" t="s">
        <v>518</v>
      </c>
      <c r="F179" s="837" t="s">
        <v>599</v>
      </c>
      <c r="G179" s="831" t="s">
        <v>55</v>
      </c>
      <c r="H179" s="831" t="s">
        <v>326</v>
      </c>
      <c r="I179" s="832" t="s">
        <v>587</v>
      </c>
      <c r="J179" s="833">
        <v>1</v>
      </c>
      <c r="K179" s="834" t="s">
        <v>548</v>
      </c>
    </row>
    <row r="180" spans="1:11" s="550" customFormat="1">
      <c r="A180" s="839" t="s">
        <v>345</v>
      </c>
      <c r="B180" s="827" t="s">
        <v>838</v>
      </c>
      <c r="C180" s="840" t="s">
        <v>201</v>
      </c>
      <c r="D180" s="841" t="s">
        <v>600</v>
      </c>
      <c r="E180" s="829" t="s">
        <v>518</v>
      </c>
      <c r="F180" s="830" t="s">
        <v>81</v>
      </c>
      <c r="G180" s="831" t="s">
        <v>55</v>
      </c>
      <c r="H180" s="831" t="s">
        <v>326</v>
      </c>
      <c r="I180" s="832" t="s">
        <v>343</v>
      </c>
      <c r="J180" s="833">
        <v>0.29730000000000001</v>
      </c>
      <c r="K180" s="834" t="s">
        <v>548</v>
      </c>
    </row>
    <row r="181" spans="1:11" s="550" customFormat="1" ht="25.5">
      <c r="A181" s="839" t="s">
        <v>345</v>
      </c>
      <c r="B181" s="827" t="s">
        <v>838</v>
      </c>
      <c r="C181" s="840" t="s">
        <v>591</v>
      </c>
      <c r="D181" s="841" t="s">
        <v>601</v>
      </c>
      <c r="E181" s="829" t="s">
        <v>518</v>
      </c>
      <c r="F181" s="837" t="s">
        <v>595</v>
      </c>
      <c r="G181" s="831" t="s">
        <v>55</v>
      </c>
      <c r="H181" s="831" t="s">
        <v>326</v>
      </c>
      <c r="I181" s="832" t="s">
        <v>587</v>
      </c>
      <c r="J181" s="833">
        <v>1</v>
      </c>
      <c r="K181" s="834" t="s">
        <v>548</v>
      </c>
    </row>
    <row r="182" spans="1:11" s="550" customFormat="1" ht="25.5">
      <c r="A182" s="839" t="s">
        <v>345</v>
      </c>
      <c r="B182" s="827" t="s">
        <v>838</v>
      </c>
      <c r="C182" s="840" t="s">
        <v>602</v>
      </c>
      <c r="D182" s="841" t="s">
        <v>603</v>
      </c>
      <c r="E182" s="829" t="s">
        <v>518</v>
      </c>
      <c r="F182" s="830" t="s">
        <v>558</v>
      </c>
      <c r="G182" s="831" t="s">
        <v>55</v>
      </c>
      <c r="H182" s="831" t="s">
        <v>326</v>
      </c>
      <c r="I182" s="832" t="s">
        <v>587</v>
      </c>
      <c r="J182" s="833">
        <v>1</v>
      </c>
      <c r="K182" s="834" t="s">
        <v>548</v>
      </c>
    </row>
    <row r="183" spans="1:11" s="550" customFormat="1" ht="25.5">
      <c r="A183" s="839" t="s">
        <v>345</v>
      </c>
      <c r="B183" s="827" t="s">
        <v>838</v>
      </c>
      <c r="C183" s="840" t="s">
        <v>602</v>
      </c>
      <c r="D183" s="841" t="s">
        <v>604</v>
      </c>
      <c r="E183" s="829" t="s">
        <v>518</v>
      </c>
      <c r="F183" s="830" t="s">
        <v>558</v>
      </c>
      <c r="G183" s="831" t="s">
        <v>55</v>
      </c>
      <c r="H183" s="831" t="s">
        <v>326</v>
      </c>
      <c r="I183" s="832" t="s">
        <v>587</v>
      </c>
      <c r="J183" s="833">
        <v>1</v>
      </c>
      <c r="K183" s="834" t="s">
        <v>548</v>
      </c>
    </row>
    <row r="184" spans="1:11" s="550" customFormat="1" ht="25.5">
      <c r="A184" s="839" t="s">
        <v>345</v>
      </c>
      <c r="B184" s="827" t="s">
        <v>838</v>
      </c>
      <c r="C184" s="842" t="s">
        <v>79</v>
      </c>
      <c r="D184" s="841" t="s">
        <v>557</v>
      </c>
      <c r="E184" s="829" t="s">
        <v>518</v>
      </c>
      <c r="F184" s="830" t="s">
        <v>558</v>
      </c>
      <c r="G184" s="831" t="s">
        <v>55</v>
      </c>
      <c r="H184" s="831" t="s">
        <v>326</v>
      </c>
      <c r="I184" s="832" t="s">
        <v>587</v>
      </c>
      <c r="J184" s="833">
        <v>1</v>
      </c>
      <c r="K184" s="834" t="s">
        <v>689</v>
      </c>
    </row>
    <row r="185" spans="1:11" s="550" customFormat="1">
      <c r="A185" s="839" t="s">
        <v>345</v>
      </c>
      <c r="B185" s="827" t="s">
        <v>838</v>
      </c>
      <c r="C185" s="840" t="s">
        <v>79</v>
      </c>
      <c r="D185" s="841" t="s">
        <v>560</v>
      </c>
      <c r="E185" s="829" t="s">
        <v>518</v>
      </c>
      <c r="F185" s="830" t="s">
        <v>81</v>
      </c>
      <c r="G185" s="831" t="s">
        <v>55</v>
      </c>
      <c r="H185" s="831" t="s">
        <v>326</v>
      </c>
      <c r="I185" s="832"/>
      <c r="J185" s="833" t="s">
        <v>561</v>
      </c>
      <c r="K185" s="834" t="s">
        <v>689</v>
      </c>
    </row>
    <row r="186" spans="1:11" s="550" customFormat="1" ht="51">
      <c r="A186" s="839" t="s">
        <v>345</v>
      </c>
      <c r="B186" s="827" t="s">
        <v>838</v>
      </c>
      <c r="C186" s="840" t="s">
        <v>79</v>
      </c>
      <c r="D186" s="841" t="s">
        <v>562</v>
      </c>
      <c r="E186" s="829" t="s">
        <v>518</v>
      </c>
      <c r="F186" s="830" t="s">
        <v>563</v>
      </c>
      <c r="G186" s="831" t="s">
        <v>55</v>
      </c>
      <c r="H186" s="831" t="s">
        <v>326</v>
      </c>
      <c r="I186" s="832"/>
      <c r="J186" s="833">
        <v>1</v>
      </c>
      <c r="K186" s="834" t="s">
        <v>689</v>
      </c>
    </row>
    <row r="187" spans="1:11" s="550" customFormat="1">
      <c r="A187" s="839" t="s">
        <v>345</v>
      </c>
      <c r="B187" s="827" t="s">
        <v>838</v>
      </c>
      <c r="C187" s="840" t="s">
        <v>79</v>
      </c>
      <c r="D187" s="841" t="s">
        <v>80</v>
      </c>
      <c r="E187" s="829" t="s">
        <v>518</v>
      </c>
      <c r="F187" s="830" t="s">
        <v>81</v>
      </c>
      <c r="G187" s="831" t="s">
        <v>55</v>
      </c>
      <c r="H187" s="831" t="s">
        <v>326</v>
      </c>
      <c r="I187" s="836" t="s">
        <v>343</v>
      </c>
      <c r="J187" s="833">
        <v>0.5</v>
      </c>
      <c r="K187" s="834" t="s">
        <v>689</v>
      </c>
    </row>
    <row r="188" spans="1:11" s="550" customFormat="1">
      <c r="A188" s="839" t="s">
        <v>345</v>
      </c>
      <c r="B188" s="827" t="s">
        <v>838</v>
      </c>
      <c r="C188" s="840" t="s">
        <v>564</v>
      </c>
      <c r="D188" s="841" t="s">
        <v>565</v>
      </c>
      <c r="E188" s="829" t="s">
        <v>518</v>
      </c>
      <c r="F188" s="830" t="s">
        <v>81</v>
      </c>
      <c r="G188" s="831" t="s">
        <v>55</v>
      </c>
      <c r="H188" s="831" t="s">
        <v>326</v>
      </c>
      <c r="I188" s="836" t="s">
        <v>343</v>
      </c>
      <c r="J188" s="833">
        <v>0.5</v>
      </c>
      <c r="K188" s="834" t="s">
        <v>689</v>
      </c>
    </row>
    <row r="189" spans="1:11" s="550" customFormat="1">
      <c r="A189" s="839" t="s">
        <v>345</v>
      </c>
      <c r="B189" s="827" t="s">
        <v>838</v>
      </c>
      <c r="C189" s="840" t="s">
        <v>564</v>
      </c>
      <c r="D189" s="841" t="s">
        <v>566</v>
      </c>
      <c r="E189" s="829" t="s">
        <v>518</v>
      </c>
      <c r="F189" s="830" t="s">
        <v>567</v>
      </c>
      <c r="G189" s="831" t="s">
        <v>55</v>
      </c>
      <c r="H189" s="831" t="s">
        <v>326</v>
      </c>
      <c r="I189" s="836"/>
      <c r="J189" s="833" t="s">
        <v>561</v>
      </c>
      <c r="K189" s="834" t="s">
        <v>689</v>
      </c>
    </row>
    <row r="190" spans="1:11" s="550" customFormat="1">
      <c r="A190" s="839" t="s">
        <v>345</v>
      </c>
      <c r="B190" s="827" t="s">
        <v>838</v>
      </c>
      <c r="C190" s="840" t="s">
        <v>564</v>
      </c>
      <c r="D190" s="841" t="s">
        <v>278</v>
      </c>
      <c r="E190" s="829" t="s">
        <v>518</v>
      </c>
      <c r="F190" s="830" t="s">
        <v>81</v>
      </c>
      <c r="G190" s="831" t="s">
        <v>55</v>
      </c>
      <c r="H190" s="831" t="s">
        <v>326</v>
      </c>
      <c r="I190" s="836" t="s">
        <v>343</v>
      </c>
      <c r="J190" s="833">
        <v>0.5</v>
      </c>
      <c r="K190" s="834" t="s">
        <v>689</v>
      </c>
    </row>
    <row r="191" spans="1:11" s="550" customFormat="1">
      <c r="A191" s="839" t="s">
        <v>345</v>
      </c>
      <c r="B191" s="827" t="s">
        <v>838</v>
      </c>
      <c r="C191" s="840" t="s">
        <v>564</v>
      </c>
      <c r="D191" s="841" t="s">
        <v>568</v>
      </c>
      <c r="E191" s="829" t="s">
        <v>518</v>
      </c>
      <c r="F191" s="830" t="s">
        <v>81</v>
      </c>
      <c r="G191" s="831" t="s">
        <v>55</v>
      </c>
      <c r="H191" s="831" t="s">
        <v>326</v>
      </c>
      <c r="I191" s="836" t="s">
        <v>343</v>
      </c>
      <c r="J191" s="833">
        <v>0.5</v>
      </c>
      <c r="K191" s="834" t="s">
        <v>689</v>
      </c>
    </row>
    <row r="192" spans="1:11" s="550" customFormat="1">
      <c r="A192" s="839" t="s">
        <v>345</v>
      </c>
      <c r="B192" s="827" t="s">
        <v>838</v>
      </c>
      <c r="C192" s="840" t="s">
        <v>564</v>
      </c>
      <c r="D192" s="841" t="s">
        <v>569</v>
      </c>
      <c r="E192" s="829" t="s">
        <v>518</v>
      </c>
      <c r="F192" s="830" t="s">
        <v>81</v>
      </c>
      <c r="G192" s="831" t="s">
        <v>55</v>
      </c>
      <c r="H192" s="831" t="s">
        <v>326</v>
      </c>
      <c r="I192" s="836" t="s">
        <v>343</v>
      </c>
      <c r="J192" s="833">
        <v>0.5</v>
      </c>
      <c r="K192" s="834" t="s">
        <v>689</v>
      </c>
    </row>
    <row r="193" spans="1:11" s="550" customFormat="1">
      <c r="A193" s="839" t="s">
        <v>345</v>
      </c>
      <c r="B193" s="827" t="s">
        <v>838</v>
      </c>
      <c r="C193" s="840" t="s">
        <v>564</v>
      </c>
      <c r="D193" s="841" t="s">
        <v>570</v>
      </c>
      <c r="E193" s="829" t="s">
        <v>518</v>
      </c>
      <c r="F193" s="830" t="s">
        <v>81</v>
      </c>
      <c r="G193" s="831" t="s">
        <v>55</v>
      </c>
      <c r="H193" s="831" t="s">
        <v>326</v>
      </c>
      <c r="I193" s="836" t="s">
        <v>343</v>
      </c>
      <c r="J193" s="833">
        <v>0.5</v>
      </c>
      <c r="K193" s="834" t="s">
        <v>689</v>
      </c>
    </row>
    <row r="194" spans="1:11" s="550" customFormat="1">
      <c r="A194" s="839" t="s">
        <v>345</v>
      </c>
      <c r="B194" s="827" t="s">
        <v>838</v>
      </c>
      <c r="C194" s="840" t="s">
        <v>564</v>
      </c>
      <c r="D194" s="841" t="s">
        <v>571</v>
      </c>
      <c r="E194" s="829" t="s">
        <v>518</v>
      </c>
      <c r="F194" s="837" t="s">
        <v>572</v>
      </c>
      <c r="G194" s="831" t="s">
        <v>55</v>
      </c>
      <c r="H194" s="831" t="s">
        <v>326</v>
      </c>
      <c r="I194" s="836"/>
      <c r="J194" s="833" t="s">
        <v>561</v>
      </c>
      <c r="K194" s="834" t="s">
        <v>689</v>
      </c>
    </row>
    <row r="195" spans="1:11" s="550" customFormat="1">
      <c r="A195" s="839" t="s">
        <v>345</v>
      </c>
      <c r="B195" s="827" t="s">
        <v>838</v>
      </c>
      <c r="C195" s="840" t="s">
        <v>564</v>
      </c>
      <c r="D195" s="841" t="s">
        <v>573</v>
      </c>
      <c r="E195" s="829" t="s">
        <v>518</v>
      </c>
      <c r="F195" s="837" t="s">
        <v>574</v>
      </c>
      <c r="G195" s="831" t="s">
        <v>55</v>
      </c>
      <c r="H195" s="831" t="s">
        <v>326</v>
      </c>
      <c r="I195" s="836"/>
      <c r="J195" s="833">
        <v>1</v>
      </c>
      <c r="K195" s="834" t="s">
        <v>689</v>
      </c>
    </row>
    <row r="196" spans="1:11" s="550" customFormat="1" ht="25.5">
      <c r="A196" s="839" t="s">
        <v>345</v>
      </c>
      <c r="B196" s="827" t="s">
        <v>838</v>
      </c>
      <c r="C196" s="840" t="s">
        <v>575</v>
      </c>
      <c r="D196" s="841" t="s">
        <v>576</v>
      </c>
      <c r="E196" s="829" t="s">
        <v>518</v>
      </c>
      <c r="F196" s="830" t="s">
        <v>577</v>
      </c>
      <c r="G196" s="831" t="s">
        <v>55</v>
      </c>
      <c r="H196" s="831" t="s">
        <v>326</v>
      </c>
      <c r="I196" s="836" t="s">
        <v>343</v>
      </c>
      <c r="J196" s="833">
        <v>1</v>
      </c>
      <c r="K196" s="834" t="s">
        <v>689</v>
      </c>
    </row>
    <row r="197" spans="1:11" s="550" customFormat="1">
      <c r="A197" s="839" t="s">
        <v>345</v>
      </c>
      <c r="B197" s="827" t="s">
        <v>838</v>
      </c>
      <c r="C197" s="840" t="s">
        <v>575</v>
      </c>
      <c r="D197" s="841" t="s">
        <v>578</v>
      </c>
      <c r="E197" s="829" t="s">
        <v>518</v>
      </c>
      <c r="F197" s="830" t="s">
        <v>572</v>
      </c>
      <c r="G197" s="831" t="s">
        <v>55</v>
      </c>
      <c r="H197" s="831" t="s">
        <v>326</v>
      </c>
      <c r="I197" s="836" t="s">
        <v>343</v>
      </c>
      <c r="J197" s="833" t="s">
        <v>561</v>
      </c>
      <c r="K197" s="834" t="s">
        <v>689</v>
      </c>
    </row>
    <row r="198" spans="1:11" s="550" customFormat="1">
      <c r="A198" s="839" t="s">
        <v>345</v>
      </c>
      <c r="B198" s="827" t="s">
        <v>838</v>
      </c>
      <c r="C198" s="840" t="s">
        <v>575</v>
      </c>
      <c r="D198" s="841" t="s">
        <v>579</v>
      </c>
      <c r="E198" s="829" t="s">
        <v>518</v>
      </c>
      <c r="F198" s="837" t="s">
        <v>572</v>
      </c>
      <c r="G198" s="831" t="s">
        <v>55</v>
      </c>
      <c r="H198" s="831" t="s">
        <v>326</v>
      </c>
      <c r="I198" s="836" t="s">
        <v>343</v>
      </c>
      <c r="J198" s="833" t="s">
        <v>561</v>
      </c>
      <c r="K198" s="834" t="s">
        <v>689</v>
      </c>
    </row>
    <row r="199" spans="1:11" s="550" customFormat="1">
      <c r="A199" s="839" t="s">
        <v>345</v>
      </c>
      <c r="B199" s="827" t="s">
        <v>838</v>
      </c>
      <c r="C199" s="840" t="s">
        <v>580</v>
      </c>
      <c r="D199" s="841" t="s">
        <v>581</v>
      </c>
      <c r="E199" s="829" t="s">
        <v>518</v>
      </c>
      <c r="F199" s="830" t="s">
        <v>81</v>
      </c>
      <c r="G199" s="831" t="s">
        <v>55</v>
      </c>
      <c r="H199" s="831" t="s">
        <v>326</v>
      </c>
      <c r="I199" s="836" t="s">
        <v>343</v>
      </c>
      <c r="J199" s="833">
        <v>0.5</v>
      </c>
      <c r="K199" s="834" t="s">
        <v>689</v>
      </c>
    </row>
    <row r="200" spans="1:11" s="550" customFormat="1">
      <c r="A200" s="839" t="s">
        <v>345</v>
      </c>
      <c r="B200" s="827" t="s">
        <v>838</v>
      </c>
      <c r="C200" s="840" t="s">
        <v>582</v>
      </c>
      <c r="D200" s="841" t="s">
        <v>583</v>
      </c>
      <c r="E200" s="829" t="s">
        <v>518</v>
      </c>
      <c r="F200" s="830" t="s">
        <v>81</v>
      </c>
      <c r="G200" s="831" t="s">
        <v>55</v>
      </c>
      <c r="H200" s="831" t="s">
        <v>326</v>
      </c>
      <c r="I200" s="836" t="s">
        <v>343</v>
      </c>
      <c r="J200" s="833">
        <v>0.5</v>
      </c>
      <c r="K200" s="834" t="s">
        <v>689</v>
      </c>
    </row>
    <row r="201" spans="1:11" s="550" customFormat="1" ht="38.25">
      <c r="A201" s="839" t="s">
        <v>345</v>
      </c>
      <c r="B201" s="827" t="s">
        <v>838</v>
      </c>
      <c r="C201" s="840" t="s">
        <v>584</v>
      </c>
      <c r="D201" s="841" t="s">
        <v>585</v>
      </c>
      <c r="E201" s="829" t="s">
        <v>518</v>
      </c>
      <c r="F201" s="830" t="s">
        <v>586</v>
      </c>
      <c r="G201" s="831" t="s">
        <v>55</v>
      </c>
      <c r="H201" s="831" t="s">
        <v>326</v>
      </c>
      <c r="I201" s="832" t="s">
        <v>587</v>
      </c>
      <c r="J201" s="833">
        <v>0.5</v>
      </c>
      <c r="K201" s="834" t="s">
        <v>689</v>
      </c>
    </row>
    <row r="202" spans="1:11" s="550" customFormat="1" ht="25.5">
      <c r="A202" s="839" t="s">
        <v>345</v>
      </c>
      <c r="B202" s="827" t="s">
        <v>838</v>
      </c>
      <c r="C202" s="840" t="s">
        <v>584</v>
      </c>
      <c r="D202" s="841" t="s">
        <v>588</v>
      </c>
      <c r="E202" s="829" t="s">
        <v>518</v>
      </c>
      <c r="F202" s="830" t="s">
        <v>589</v>
      </c>
      <c r="G202" s="831" t="s">
        <v>55</v>
      </c>
      <c r="H202" s="831" t="s">
        <v>326</v>
      </c>
      <c r="I202" s="832" t="s">
        <v>587</v>
      </c>
      <c r="J202" s="833">
        <v>0.5</v>
      </c>
      <c r="K202" s="834" t="s">
        <v>689</v>
      </c>
    </row>
    <row r="203" spans="1:11" s="550" customFormat="1" ht="25.5">
      <c r="A203" s="839" t="s">
        <v>345</v>
      </c>
      <c r="B203" s="827" t="s">
        <v>838</v>
      </c>
      <c r="C203" s="840" t="s">
        <v>584</v>
      </c>
      <c r="D203" s="841" t="s">
        <v>590</v>
      </c>
      <c r="E203" s="829" t="s">
        <v>518</v>
      </c>
      <c r="F203" s="830" t="s">
        <v>589</v>
      </c>
      <c r="G203" s="831" t="s">
        <v>55</v>
      </c>
      <c r="H203" s="831" t="s">
        <v>326</v>
      </c>
      <c r="I203" s="832" t="s">
        <v>587</v>
      </c>
      <c r="J203" s="833">
        <v>0.5</v>
      </c>
      <c r="K203" s="834" t="s">
        <v>689</v>
      </c>
    </row>
    <row r="204" spans="1:11" s="550" customFormat="1" ht="38.25">
      <c r="A204" s="839" t="s">
        <v>345</v>
      </c>
      <c r="B204" s="827" t="s">
        <v>838</v>
      </c>
      <c r="C204" s="840" t="s">
        <v>591</v>
      </c>
      <c r="D204" s="841" t="s">
        <v>592</v>
      </c>
      <c r="E204" s="829" t="s">
        <v>518</v>
      </c>
      <c r="F204" s="837" t="s">
        <v>593</v>
      </c>
      <c r="G204" s="831" t="s">
        <v>55</v>
      </c>
      <c r="H204" s="831" t="s">
        <v>326</v>
      </c>
      <c r="I204" s="832" t="s">
        <v>587</v>
      </c>
      <c r="J204" s="833">
        <v>1</v>
      </c>
      <c r="K204" s="834" t="s">
        <v>689</v>
      </c>
    </row>
    <row r="205" spans="1:11" s="550" customFormat="1" ht="25.5">
      <c r="A205" s="839" t="s">
        <v>345</v>
      </c>
      <c r="B205" s="827" t="s">
        <v>838</v>
      </c>
      <c r="C205" s="840" t="s">
        <v>591</v>
      </c>
      <c r="D205" s="841" t="s">
        <v>594</v>
      </c>
      <c r="E205" s="829" t="s">
        <v>518</v>
      </c>
      <c r="F205" s="837" t="s">
        <v>595</v>
      </c>
      <c r="G205" s="831" t="s">
        <v>55</v>
      </c>
      <c r="H205" s="831" t="s">
        <v>326</v>
      </c>
      <c r="I205" s="832" t="s">
        <v>587</v>
      </c>
      <c r="J205" s="833">
        <v>1</v>
      </c>
      <c r="K205" s="834" t="s">
        <v>689</v>
      </c>
    </row>
    <row r="206" spans="1:11" s="550" customFormat="1" ht="25.5">
      <c r="A206" s="839" t="s">
        <v>345</v>
      </c>
      <c r="B206" s="827" t="s">
        <v>838</v>
      </c>
      <c r="C206" s="840" t="s">
        <v>591</v>
      </c>
      <c r="D206" s="841" t="s">
        <v>596</v>
      </c>
      <c r="E206" s="829" t="s">
        <v>518</v>
      </c>
      <c r="F206" s="837" t="s">
        <v>595</v>
      </c>
      <c r="G206" s="831" t="s">
        <v>55</v>
      </c>
      <c r="H206" s="831" t="s">
        <v>326</v>
      </c>
      <c r="I206" s="832" t="s">
        <v>587</v>
      </c>
      <c r="J206" s="833">
        <v>1</v>
      </c>
      <c r="K206" s="834" t="s">
        <v>689</v>
      </c>
    </row>
    <row r="207" spans="1:11" s="550" customFormat="1" ht="25.5">
      <c r="A207" s="839" t="s">
        <v>345</v>
      </c>
      <c r="B207" s="827" t="s">
        <v>838</v>
      </c>
      <c r="C207" s="840" t="s">
        <v>591</v>
      </c>
      <c r="D207" s="841" t="s">
        <v>597</v>
      </c>
      <c r="E207" s="829" t="s">
        <v>518</v>
      </c>
      <c r="F207" s="837" t="s">
        <v>595</v>
      </c>
      <c r="G207" s="831" t="s">
        <v>55</v>
      </c>
      <c r="H207" s="831" t="s">
        <v>326</v>
      </c>
      <c r="I207" s="832" t="s">
        <v>587</v>
      </c>
      <c r="J207" s="833">
        <v>1</v>
      </c>
      <c r="K207" s="834" t="s">
        <v>689</v>
      </c>
    </row>
    <row r="208" spans="1:11" s="550" customFormat="1" ht="25.5">
      <c r="A208" s="839" t="s">
        <v>345</v>
      </c>
      <c r="B208" s="827" t="s">
        <v>838</v>
      </c>
      <c r="C208" s="840" t="s">
        <v>591</v>
      </c>
      <c r="D208" s="841" t="s">
        <v>598</v>
      </c>
      <c r="E208" s="829" t="s">
        <v>518</v>
      </c>
      <c r="F208" s="837" t="s">
        <v>595</v>
      </c>
      <c r="G208" s="831" t="s">
        <v>55</v>
      </c>
      <c r="H208" s="831" t="s">
        <v>326</v>
      </c>
      <c r="I208" s="832" t="s">
        <v>587</v>
      </c>
      <c r="J208" s="833">
        <v>1</v>
      </c>
      <c r="K208" s="834" t="s">
        <v>689</v>
      </c>
    </row>
    <row r="209" spans="1:11" s="550" customFormat="1">
      <c r="A209" s="839" t="s">
        <v>345</v>
      </c>
      <c r="B209" s="827" t="s">
        <v>838</v>
      </c>
      <c r="C209" s="840" t="s">
        <v>201</v>
      </c>
      <c r="D209" s="841" t="s">
        <v>202</v>
      </c>
      <c r="E209" s="829" t="s">
        <v>518</v>
      </c>
      <c r="F209" s="837" t="s">
        <v>599</v>
      </c>
      <c r="G209" s="831" t="s">
        <v>55</v>
      </c>
      <c r="H209" s="831" t="s">
        <v>326</v>
      </c>
      <c r="I209" s="832" t="s">
        <v>587</v>
      </c>
      <c r="J209" s="833">
        <v>1</v>
      </c>
      <c r="K209" s="834" t="s">
        <v>689</v>
      </c>
    </row>
    <row r="210" spans="1:11" s="550" customFormat="1">
      <c r="A210" s="839" t="s">
        <v>345</v>
      </c>
      <c r="B210" s="827" t="s">
        <v>838</v>
      </c>
      <c r="C210" s="840" t="s">
        <v>201</v>
      </c>
      <c r="D210" s="841" t="s">
        <v>600</v>
      </c>
      <c r="E210" s="829" t="s">
        <v>518</v>
      </c>
      <c r="F210" s="830" t="s">
        <v>81</v>
      </c>
      <c r="G210" s="831" t="s">
        <v>55</v>
      </c>
      <c r="H210" s="831" t="s">
        <v>326</v>
      </c>
      <c r="I210" s="832" t="s">
        <v>343</v>
      </c>
      <c r="J210" s="833">
        <v>0.5</v>
      </c>
      <c r="K210" s="834" t="s">
        <v>689</v>
      </c>
    </row>
    <row r="211" spans="1:11" s="550" customFormat="1" ht="25.5">
      <c r="A211" s="839" t="s">
        <v>345</v>
      </c>
      <c r="B211" s="827" t="s">
        <v>838</v>
      </c>
      <c r="C211" s="840" t="s">
        <v>591</v>
      </c>
      <c r="D211" s="841" t="s">
        <v>601</v>
      </c>
      <c r="E211" s="829" t="s">
        <v>518</v>
      </c>
      <c r="F211" s="837" t="s">
        <v>595</v>
      </c>
      <c r="G211" s="831" t="s">
        <v>55</v>
      </c>
      <c r="H211" s="831" t="s">
        <v>326</v>
      </c>
      <c r="I211" s="832" t="s">
        <v>587</v>
      </c>
      <c r="J211" s="833">
        <v>1</v>
      </c>
      <c r="K211" s="834" t="s">
        <v>689</v>
      </c>
    </row>
    <row r="212" spans="1:11" s="550" customFormat="1" ht="25.5">
      <c r="A212" s="839" t="s">
        <v>345</v>
      </c>
      <c r="B212" s="827" t="s">
        <v>838</v>
      </c>
      <c r="C212" s="840" t="s">
        <v>602</v>
      </c>
      <c r="D212" s="841" t="s">
        <v>603</v>
      </c>
      <c r="E212" s="829" t="s">
        <v>518</v>
      </c>
      <c r="F212" s="830" t="s">
        <v>558</v>
      </c>
      <c r="G212" s="831" t="s">
        <v>55</v>
      </c>
      <c r="H212" s="831" t="s">
        <v>326</v>
      </c>
      <c r="I212" s="832" t="s">
        <v>587</v>
      </c>
      <c r="J212" s="833">
        <v>1</v>
      </c>
      <c r="K212" s="834" t="s">
        <v>689</v>
      </c>
    </row>
    <row r="213" spans="1:11" s="550" customFormat="1" ht="25.5">
      <c r="A213" s="839" t="s">
        <v>345</v>
      </c>
      <c r="B213" s="827" t="s">
        <v>838</v>
      </c>
      <c r="C213" s="840" t="s">
        <v>602</v>
      </c>
      <c r="D213" s="841" t="s">
        <v>604</v>
      </c>
      <c r="E213" s="829" t="s">
        <v>518</v>
      </c>
      <c r="F213" s="830" t="s">
        <v>558</v>
      </c>
      <c r="G213" s="831" t="s">
        <v>55</v>
      </c>
      <c r="H213" s="831" t="s">
        <v>326</v>
      </c>
      <c r="I213" s="832" t="s">
        <v>587</v>
      </c>
      <c r="J213" s="833">
        <v>1</v>
      </c>
      <c r="K213" s="834" t="s">
        <v>689</v>
      </c>
    </row>
    <row r="214" spans="1:11" s="550" customFormat="1" ht="25.5">
      <c r="A214" s="839" t="s">
        <v>345</v>
      </c>
      <c r="B214" s="827" t="s">
        <v>838</v>
      </c>
      <c r="C214" s="842" t="s">
        <v>79</v>
      </c>
      <c r="D214" s="841" t="s">
        <v>557</v>
      </c>
      <c r="E214" s="829" t="s">
        <v>518</v>
      </c>
      <c r="F214" s="830" t="s">
        <v>558</v>
      </c>
      <c r="G214" s="831" t="s">
        <v>55</v>
      </c>
      <c r="H214" s="831" t="s">
        <v>326</v>
      </c>
      <c r="I214" s="832" t="s">
        <v>587</v>
      </c>
      <c r="J214" s="833">
        <v>1</v>
      </c>
      <c r="K214" s="834" t="s">
        <v>690</v>
      </c>
    </row>
    <row r="215" spans="1:11" s="550" customFormat="1">
      <c r="A215" s="839" t="s">
        <v>345</v>
      </c>
      <c r="B215" s="827" t="s">
        <v>838</v>
      </c>
      <c r="C215" s="840" t="s">
        <v>79</v>
      </c>
      <c r="D215" s="841" t="s">
        <v>560</v>
      </c>
      <c r="E215" s="829" t="s">
        <v>518</v>
      </c>
      <c r="F215" s="830" t="s">
        <v>81</v>
      </c>
      <c r="G215" s="831" t="s">
        <v>55</v>
      </c>
      <c r="H215" s="831" t="s">
        <v>326</v>
      </c>
      <c r="I215" s="832"/>
      <c r="J215" s="833" t="s">
        <v>561</v>
      </c>
      <c r="K215" s="834" t="s">
        <v>690</v>
      </c>
    </row>
    <row r="216" spans="1:11" s="550" customFormat="1" ht="51">
      <c r="A216" s="839" t="s">
        <v>345</v>
      </c>
      <c r="B216" s="827" t="s">
        <v>838</v>
      </c>
      <c r="C216" s="840" t="s">
        <v>79</v>
      </c>
      <c r="D216" s="841" t="s">
        <v>562</v>
      </c>
      <c r="E216" s="829" t="s">
        <v>518</v>
      </c>
      <c r="F216" s="830" t="s">
        <v>563</v>
      </c>
      <c r="G216" s="831" t="s">
        <v>55</v>
      </c>
      <c r="H216" s="831" t="s">
        <v>326</v>
      </c>
      <c r="I216" s="832"/>
      <c r="J216" s="833">
        <v>1</v>
      </c>
      <c r="K216" s="834" t="s">
        <v>690</v>
      </c>
    </row>
    <row r="217" spans="1:11" s="550" customFormat="1">
      <c r="A217" s="839" t="s">
        <v>345</v>
      </c>
      <c r="B217" s="827" t="s">
        <v>838</v>
      </c>
      <c r="C217" s="840" t="s">
        <v>79</v>
      </c>
      <c r="D217" s="841" t="s">
        <v>80</v>
      </c>
      <c r="E217" s="829" t="s">
        <v>518</v>
      </c>
      <c r="F217" s="830" t="s">
        <v>81</v>
      </c>
      <c r="G217" s="831" t="s">
        <v>55</v>
      </c>
      <c r="H217" s="831" t="s">
        <v>326</v>
      </c>
      <c r="I217" s="836" t="s">
        <v>343</v>
      </c>
      <c r="J217" s="833">
        <v>0.49180000000000001</v>
      </c>
      <c r="K217" s="834" t="s">
        <v>690</v>
      </c>
    </row>
    <row r="218" spans="1:11" s="550" customFormat="1">
      <c r="A218" s="839" t="s">
        <v>345</v>
      </c>
      <c r="B218" s="827" t="s">
        <v>838</v>
      </c>
      <c r="C218" s="840" t="s">
        <v>564</v>
      </c>
      <c r="D218" s="841" t="s">
        <v>565</v>
      </c>
      <c r="E218" s="829" t="s">
        <v>518</v>
      </c>
      <c r="F218" s="830" t="s">
        <v>81</v>
      </c>
      <c r="G218" s="831" t="s">
        <v>55</v>
      </c>
      <c r="H218" s="831" t="s">
        <v>326</v>
      </c>
      <c r="I218" s="836" t="s">
        <v>343</v>
      </c>
      <c r="J218" s="833">
        <v>0.49180000000000001</v>
      </c>
      <c r="K218" s="834" t="s">
        <v>690</v>
      </c>
    </row>
    <row r="219" spans="1:11" s="550" customFormat="1">
      <c r="A219" s="839" t="s">
        <v>345</v>
      </c>
      <c r="B219" s="827" t="s">
        <v>838</v>
      </c>
      <c r="C219" s="840" t="s">
        <v>564</v>
      </c>
      <c r="D219" s="841" t="s">
        <v>566</v>
      </c>
      <c r="E219" s="829" t="s">
        <v>518</v>
      </c>
      <c r="F219" s="830" t="s">
        <v>567</v>
      </c>
      <c r="G219" s="831" t="s">
        <v>55</v>
      </c>
      <c r="H219" s="831" t="s">
        <v>326</v>
      </c>
      <c r="I219" s="836"/>
      <c r="J219" s="833" t="s">
        <v>561</v>
      </c>
      <c r="K219" s="834" t="s">
        <v>690</v>
      </c>
    </row>
    <row r="220" spans="1:11" s="550" customFormat="1">
      <c r="A220" s="839" t="s">
        <v>345</v>
      </c>
      <c r="B220" s="827" t="s">
        <v>838</v>
      </c>
      <c r="C220" s="840" t="s">
        <v>564</v>
      </c>
      <c r="D220" s="841" t="s">
        <v>278</v>
      </c>
      <c r="E220" s="829" t="s">
        <v>518</v>
      </c>
      <c r="F220" s="830" t="s">
        <v>81</v>
      </c>
      <c r="G220" s="831" t="s">
        <v>55</v>
      </c>
      <c r="H220" s="831" t="s">
        <v>326</v>
      </c>
      <c r="I220" s="836" t="s">
        <v>343</v>
      </c>
      <c r="J220" s="833">
        <v>0.49180000000000001</v>
      </c>
      <c r="K220" s="834" t="s">
        <v>690</v>
      </c>
    </row>
    <row r="221" spans="1:11" s="550" customFormat="1">
      <c r="A221" s="839" t="s">
        <v>345</v>
      </c>
      <c r="B221" s="827" t="s">
        <v>838</v>
      </c>
      <c r="C221" s="840" t="s">
        <v>564</v>
      </c>
      <c r="D221" s="841" t="s">
        <v>568</v>
      </c>
      <c r="E221" s="829" t="s">
        <v>518</v>
      </c>
      <c r="F221" s="830" t="s">
        <v>81</v>
      </c>
      <c r="G221" s="831" t="s">
        <v>55</v>
      </c>
      <c r="H221" s="831" t="s">
        <v>326</v>
      </c>
      <c r="I221" s="836" t="s">
        <v>343</v>
      </c>
      <c r="J221" s="833">
        <v>0.49180000000000001</v>
      </c>
      <c r="K221" s="834" t="s">
        <v>690</v>
      </c>
    </row>
    <row r="222" spans="1:11" s="550" customFormat="1">
      <c r="A222" s="839" t="s">
        <v>345</v>
      </c>
      <c r="B222" s="827" t="s">
        <v>838</v>
      </c>
      <c r="C222" s="840" t="s">
        <v>564</v>
      </c>
      <c r="D222" s="841" t="s">
        <v>569</v>
      </c>
      <c r="E222" s="829" t="s">
        <v>518</v>
      </c>
      <c r="F222" s="830" t="s">
        <v>81</v>
      </c>
      <c r="G222" s="831" t="s">
        <v>55</v>
      </c>
      <c r="H222" s="831" t="s">
        <v>326</v>
      </c>
      <c r="I222" s="836" t="s">
        <v>343</v>
      </c>
      <c r="J222" s="833">
        <v>0.49180000000000001</v>
      </c>
      <c r="K222" s="834" t="s">
        <v>690</v>
      </c>
    </row>
    <row r="223" spans="1:11" s="550" customFormat="1">
      <c r="A223" s="839" t="s">
        <v>345</v>
      </c>
      <c r="B223" s="827" t="s">
        <v>838</v>
      </c>
      <c r="C223" s="840" t="s">
        <v>564</v>
      </c>
      <c r="D223" s="841" t="s">
        <v>570</v>
      </c>
      <c r="E223" s="829" t="s">
        <v>518</v>
      </c>
      <c r="F223" s="830" t="s">
        <v>81</v>
      </c>
      <c r="G223" s="831" t="s">
        <v>55</v>
      </c>
      <c r="H223" s="831" t="s">
        <v>326</v>
      </c>
      <c r="I223" s="836" t="s">
        <v>343</v>
      </c>
      <c r="J223" s="833">
        <v>0.49180000000000001</v>
      </c>
      <c r="K223" s="834" t="s">
        <v>690</v>
      </c>
    </row>
    <row r="224" spans="1:11" s="550" customFormat="1">
      <c r="A224" s="839" t="s">
        <v>345</v>
      </c>
      <c r="B224" s="827" t="s">
        <v>838</v>
      </c>
      <c r="C224" s="840" t="s">
        <v>564</v>
      </c>
      <c r="D224" s="841" t="s">
        <v>571</v>
      </c>
      <c r="E224" s="829" t="s">
        <v>518</v>
      </c>
      <c r="F224" s="837" t="s">
        <v>572</v>
      </c>
      <c r="G224" s="831" t="s">
        <v>55</v>
      </c>
      <c r="H224" s="831" t="s">
        <v>326</v>
      </c>
      <c r="I224" s="836"/>
      <c r="J224" s="833" t="s">
        <v>561</v>
      </c>
      <c r="K224" s="834" t="s">
        <v>690</v>
      </c>
    </row>
    <row r="225" spans="1:11" s="550" customFormat="1">
      <c r="A225" s="839" t="s">
        <v>345</v>
      </c>
      <c r="B225" s="827" t="s">
        <v>838</v>
      </c>
      <c r="C225" s="840" t="s">
        <v>564</v>
      </c>
      <c r="D225" s="841" t="s">
        <v>573</v>
      </c>
      <c r="E225" s="829" t="s">
        <v>518</v>
      </c>
      <c r="F225" s="837" t="s">
        <v>574</v>
      </c>
      <c r="G225" s="831" t="s">
        <v>55</v>
      </c>
      <c r="H225" s="831" t="s">
        <v>326</v>
      </c>
      <c r="I225" s="836"/>
      <c r="J225" s="833">
        <v>1</v>
      </c>
      <c r="K225" s="834" t="s">
        <v>690</v>
      </c>
    </row>
    <row r="226" spans="1:11" s="550" customFormat="1" ht="25.5">
      <c r="A226" s="839" t="s">
        <v>345</v>
      </c>
      <c r="B226" s="827" t="s">
        <v>838</v>
      </c>
      <c r="C226" s="840" t="s">
        <v>575</v>
      </c>
      <c r="D226" s="841" t="s">
        <v>576</v>
      </c>
      <c r="E226" s="829" t="s">
        <v>518</v>
      </c>
      <c r="F226" s="830" t="s">
        <v>577</v>
      </c>
      <c r="G226" s="831" t="s">
        <v>55</v>
      </c>
      <c r="H226" s="831" t="s">
        <v>326</v>
      </c>
      <c r="I226" s="836" t="s">
        <v>343</v>
      </c>
      <c r="J226" s="833">
        <v>1</v>
      </c>
      <c r="K226" s="834" t="s">
        <v>690</v>
      </c>
    </row>
    <row r="227" spans="1:11" s="550" customFormat="1">
      <c r="A227" s="839" t="s">
        <v>345</v>
      </c>
      <c r="B227" s="827" t="s">
        <v>838</v>
      </c>
      <c r="C227" s="840" t="s">
        <v>575</v>
      </c>
      <c r="D227" s="841" t="s">
        <v>578</v>
      </c>
      <c r="E227" s="829" t="s">
        <v>518</v>
      </c>
      <c r="F227" s="830" t="s">
        <v>572</v>
      </c>
      <c r="G227" s="831" t="s">
        <v>55</v>
      </c>
      <c r="H227" s="831" t="s">
        <v>326</v>
      </c>
      <c r="I227" s="836" t="s">
        <v>343</v>
      </c>
      <c r="J227" s="833" t="s">
        <v>561</v>
      </c>
      <c r="K227" s="834" t="s">
        <v>690</v>
      </c>
    </row>
    <row r="228" spans="1:11" s="550" customFormat="1">
      <c r="A228" s="839" t="s">
        <v>345</v>
      </c>
      <c r="B228" s="827" t="s">
        <v>838</v>
      </c>
      <c r="C228" s="840" t="s">
        <v>575</v>
      </c>
      <c r="D228" s="841" t="s">
        <v>579</v>
      </c>
      <c r="E228" s="829" t="s">
        <v>518</v>
      </c>
      <c r="F228" s="837" t="s">
        <v>572</v>
      </c>
      <c r="G228" s="831" t="s">
        <v>55</v>
      </c>
      <c r="H228" s="831" t="s">
        <v>326</v>
      </c>
      <c r="I228" s="836" t="s">
        <v>343</v>
      </c>
      <c r="J228" s="833" t="s">
        <v>561</v>
      </c>
      <c r="K228" s="834" t="s">
        <v>690</v>
      </c>
    </row>
    <row r="229" spans="1:11" s="550" customFormat="1">
      <c r="A229" s="839" t="s">
        <v>345</v>
      </c>
      <c r="B229" s="827" t="s">
        <v>838</v>
      </c>
      <c r="C229" s="840" t="s">
        <v>580</v>
      </c>
      <c r="D229" s="841" t="s">
        <v>581</v>
      </c>
      <c r="E229" s="829" t="s">
        <v>518</v>
      </c>
      <c r="F229" s="830" t="s">
        <v>81</v>
      </c>
      <c r="G229" s="831" t="s">
        <v>55</v>
      </c>
      <c r="H229" s="831" t="s">
        <v>326</v>
      </c>
      <c r="I229" s="836" t="s">
        <v>343</v>
      </c>
      <c r="J229" s="833">
        <v>0.49180000000000001</v>
      </c>
      <c r="K229" s="834" t="s">
        <v>690</v>
      </c>
    </row>
    <row r="230" spans="1:11" s="550" customFormat="1">
      <c r="A230" s="839" t="s">
        <v>345</v>
      </c>
      <c r="B230" s="827" t="s">
        <v>838</v>
      </c>
      <c r="C230" s="840" t="s">
        <v>582</v>
      </c>
      <c r="D230" s="841" t="s">
        <v>583</v>
      </c>
      <c r="E230" s="829" t="s">
        <v>518</v>
      </c>
      <c r="F230" s="830" t="s">
        <v>81</v>
      </c>
      <c r="G230" s="831" t="s">
        <v>55</v>
      </c>
      <c r="H230" s="831" t="s">
        <v>326</v>
      </c>
      <c r="I230" s="836" t="s">
        <v>343</v>
      </c>
      <c r="J230" s="833">
        <v>0.49180000000000001</v>
      </c>
      <c r="K230" s="834" t="s">
        <v>690</v>
      </c>
    </row>
    <row r="231" spans="1:11" s="550" customFormat="1" ht="38.25">
      <c r="A231" s="839" t="s">
        <v>345</v>
      </c>
      <c r="B231" s="827" t="s">
        <v>838</v>
      </c>
      <c r="C231" s="840" t="s">
        <v>584</v>
      </c>
      <c r="D231" s="841" t="s">
        <v>585</v>
      </c>
      <c r="E231" s="829" t="s">
        <v>518</v>
      </c>
      <c r="F231" s="830" t="s">
        <v>586</v>
      </c>
      <c r="G231" s="831" t="s">
        <v>55</v>
      </c>
      <c r="H231" s="831" t="s">
        <v>326</v>
      </c>
      <c r="I231" s="832" t="s">
        <v>587</v>
      </c>
      <c r="J231" s="833">
        <v>0.49180000000000001</v>
      </c>
      <c r="K231" s="834" t="s">
        <v>690</v>
      </c>
    </row>
    <row r="232" spans="1:11" s="550" customFormat="1" ht="25.5">
      <c r="A232" s="839" t="s">
        <v>345</v>
      </c>
      <c r="B232" s="827" t="s">
        <v>838</v>
      </c>
      <c r="C232" s="840" t="s">
        <v>584</v>
      </c>
      <c r="D232" s="841" t="s">
        <v>588</v>
      </c>
      <c r="E232" s="829" t="s">
        <v>518</v>
      </c>
      <c r="F232" s="830" t="s">
        <v>589</v>
      </c>
      <c r="G232" s="831" t="s">
        <v>55</v>
      </c>
      <c r="H232" s="831" t="s">
        <v>326</v>
      </c>
      <c r="I232" s="832" t="s">
        <v>587</v>
      </c>
      <c r="J232" s="833">
        <v>0.49180000000000001</v>
      </c>
      <c r="K232" s="834" t="s">
        <v>690</v>
      </c>
    </row>
    <row r="233" spans="1:11" s="550" customFormat="1" ht="25.5">
      <c r="A233" s="839" t="s">
        <v>345</v>
      </c>
      <c r="B233" s="827" t="s">
        <v>838</v>
      </c>
      <c r="C233" s="840" t="s">
        <v>584</v>
      </c>
      <c r="D233" s="841" t="s">
        <v>590</v>
      </c>
      <c r="E233" s="829" t="s">
        <v>518</v>
      </c>
      <c r="F233" s="830" t="s">
        <v>589</v>
      </c>
      <c r="G233" s="831" t="s">
        <v>55</v>
      </c>
      <c r="H233" s="831" t="s">
        <v>326</v>
      </c>
      <c r="I233" s="832" t="s">
        <v>587</v>
      </c>
      <c r="J233" s="833">
        <v>0.49180000000000001</v>
      </c>
      <c r="K233" s="834" t="s">
        <v>690</v>
      </c>
    </row>
    <row r="234" spans="1:11" s="550" customFormat="1" ht="38.25">
      <c r="A234" s="839" t="s">
        <v>345</v>
      </c>
      <c r="B234" s="827" t="s">
        <v>838</v>
      </c>
      <c r="C234" s="840" t="s">
        <v>591</v>
      </c>
      <c r="D234" s="841" t="s">
        <v>592</v>
      </c>
      <c r="E234" s="829" t="s">
        <v>518</v>
      </c>
      <c r="F234" s="837" t="s">
        <v>593</v>
      </c>
      <c r="G234" s="831" t="s">
        <v>55</v>
      </c>
      <c r="H234" s="831" t="s">
        <v>326</v>
      </c>
      <c r="I234" s="832" t="s">
        <v>587</v>
      </c>
      <c r="J234" s="833">
        <v>1</v>
      </c>
      <c r="K234" s="834" t="s">
        <v>690</v>
      </c>
    </row>
    <row r="235" spans="1:11" s="550" customFormat="1" ht="25.5">
      <c r="A235" s="839" t="s">
        <v>345</v>
      </c>
      <c r="B235" s="827" t="s">
        <v>838</v>
      </c>
      <c r="C235" s="840" t="s">
        <v>591</v>
      </c>
      <c r="D235" s="841" t="s">
        <v>594</v>
      </c>
      <c r="E235" s="829" t="s">
        <v>518</v>
      </c>
      <c r="F235" s="837" t="s">
        <v>595</v>
      </c>
      <c r="G235" s="831" t="s">
        <v>55</v>
      </c>
      <c r="H235" s="831" t="s">
        <v>326</v>
      </c>
      <c r="I235" s="832" t="s">
        <v>587</v>
      </c>
      <c r="J235" s="833">
        <v>1</v>
      </c>
      <c r="K235" s="834" t="s">
        <v>690</v>
      </c>
    </row>
    <row r="236" spans="1:11" s="550" customFormat="1" ht="25.5">
      <c r="A236" s="839" t="s">
        <v>345</v>
      </c>
      <c r="B236" s="827" t="s">
        <v>838</v>
      </c>
      <c r="C236" s="840" t="s">
        <v>591</v>
      </c>
      <c r="D236" s="841" t="s">
        <v>596</v>
      </c>
      <c r="E236" s="829" t="s">
        <v>518</v>
      </c>
      <c r="F236" s="837" t="s">
        <v>595</v>
      </c>
      <c r="G236" s="831" t="s">
        <v>55</v>
      </c>
      <c r="H236" s="831" t="s">
        <v>326</v>
      </c>
      <c r="I236" s="832" t="s">
        <v>587</v>
      </c>
      <c r="J236" s="833">
        <v>1</v>
      </c>
      <c r="K236" s="834" t="s">
        <v>690</v>
      </c>
    </row>
    <row r="237" spans="1:11" s="550" customFormat="1" ht="25.5">
      <c r="A237" s="839" t="s">
        <v>345</v>
      </c>
      <c r="B237" s="827" t="s">
        <v>838</v>
      </c>
      <c r="C237" s="840" t="s">
        <v>591</v>
      </c>
      <c r="D237" s="841" t="s">
        <v>597</v>
      </c>
      <c r="E237" s="829" t="s">
        <v>518</v>
      </c>
      <c r="F237" s="837" t="s">
        <v>595</v>
      </c>
      <c r="G237" s="831" t="s">
        <v>55</v>
      </c>
      <c r="H237" s="831" t="s">
        <v>326</v>
      </c>
      <c r="I237" s="832" t="s">
        <v>587</v>
      </c>
      <c r="J237" s="833">
        <v>1</v>
      </c>
      <c r="K237" s="834" t="s">
        <v>690</v>
      </c>
    </row>
    <row r="238" spans="1:11" s="550" customFormat="1" ht="25.5">
      <c r="A238" s="839" t="s">
        <v>345</v>
      </c>
      <c r="B238" s="827" t="s">
        <v>838</v>
      </c>
      <c r="C238" s="840" t="s">
        <v>591</v>
      </c>
      <c r="D238" s="841" t="s">
        <v>598</v>
      </c>
      <c r="E238" s="829" t="s">
        <v>518</v>
      </c>
      <c r="F238" s="837" t="s">
        <v>595</v>
      </c>
      <c r="G238" s="831" t="s">
        <v>55</v>
      </c>
      <c r="H238" s="831" t="s">
        <v>326</v>
      </c>
      <c r="I238" s="832" t="s">
        <v>587</v>
      </c>
      <c r="J238" s="833">
        <v>1</v>
      </c>
      <c r="K238" s="834" t="s">
        <v>690</v>
      </c>
    </row>
    <row r="239" spans="1:11" s="550" customFormat="1">
      <c r="A239" s="839" t="s">
        <v>345</v>
      </c>
      <c r="B239" s="827" t="s">
        <v>838</v>
      </c>
      <c r="C239" s="840" t="s">
        <v>201</v>
      </c>
      <c r="D239" s="841" t="s">
        <v>202</v>
      </c>
      <c r="E239" s="829" t="s">
        <v>518</v>
      </c>
      <c r="F239" s="837" t="s">
        <v>599</v>
      </c>
      <c r="G239" s="831" t="s">
        <v>55</v>
      </c>
      <c r="H239" s="831" t="s">
        <v>326</v>
      </c>
      <c r="I239" s="832" t="s">
        <v>587</v>
      </c>
      <c r="J239" s="833">
        <v>1</v>
      </c>
      <c r="K239" s="834" t="s">
        <v>690</v>
      </c>
    </row>
    <row r="240" spans="1:11" s="550" customFormat="1">
      <c r="A240" s="839" t="s">
        <v>345</v>
      </c>
      <c r="B240" s="827" t="s">
        <v>838</v>
      </c>
      <c r="C240" s="840" t="s">
        <v>201</v>
      </c>
      <c r="D240" s="841" t="s">
        <v>600</v>
      </c>
      <c r="E240" s="829" t="s">
        <v>518</v>
      </c>
      <c r="F240" s="830" t="s">
        <v>81</v>
      </c>
      <c r="G240" s="831" t="s">
        <v>55</v>
      </c>
      <c r="H240" s="831" t="s">
        <v>326</v>
      </c>
      <c r="I240" s="832" t="s">
        <v>343</v>
      </c>
      <c r="J240" s="833">
        <v>0.49180000000000001</v>
      </c>
      <c r="K240" s="834" t="s">
        <v>690</v>
      </c>
    </row>
    <row r="241" spans="1:11" s="550" customFormat="1" ht="25.5">
      <c r="A241" s="839" t="s">
        <v>345</v>
      </c>
      <c r="B241" s="827" t="s">
        <v>838</v>
      </c>
      <c r="C241" s="840" t="s">
        <v>591</v>
      </c>
      <c r="D241" s="841" t="s">
        <v>601</v>
      </c>
      <c r="E241" s="829" t="s">
        <v>518</v>
      </c>
      <c r="F241" s="837" t="s">
        <v>595</v>
      </c>
      <c r="G241" s="831" t="s">
        <v>55</v>
      </c>
      <c r="H241" s="831" t="s">
        <v>326</v>
      </c>
      <c r="I241" s="832" t="s">
        <v>587</v>
      </c>
      <c r="J241" s="833">
        <v>1</v>
      </c>
      <c r="K241" s="834" t="s">
        <v>690</v>
      </c>
    </row>
    <row r="242" spans="1:11" s="550" customFormat="1" ht="25.5">
      <c r="A242" s="839" t="s">
        <v>345</v>
      </c>
      <c r="B242" s="827" t="s">
        <v>838</v>
      </c>
      <c r="C242" s="840" t="s">
        <v>602</v>
      </c>
      <c r="D242" s="841" t="s">
        <v>603</v>
      </c>
      <c r="E242" s="829" t="s">
        <v>518</v>
      </c>
      <c r="F242" s="830" t="s">
        <v>558</v>
      </c>
      <c r="G242" s="831" t="s">
        <v>55</v>
      </c>
      <c r="H242" s="831" t="s">
        <v>326</v>
      </c>
      <c r="I242" s="832" t="s">
        <v>587</v>
      </c>
      <c r="J242" s="833">
        <v>1</v>
      </c>
      <c r="K242" s="834" t="s">
        <v>690</v>
      </c>
    </row>
    <row r="243" spans="1:11" s="550" customFormat="1" ht="25.5">
      <c r="A243" s="839" t="s">
        <v>345</v>
      </c>
      <c r="B243" s="827" t="s">
        <v>838</v>
      </c>
      <c r="C243" s="840" t="s">
        <v>602</v>
      </c>
      <c r="D243" s="841" t="s">
        <v>604</v>
      </c>
      <c r="E243" s="829" t="s">
        <v>518</v>
      </c>
      <c r="F243" s="830" t="s">
        <v>558</v>
      </c>
      <c r="G243" s="831" t="s">
        <v>55</v>
      </c>
      <c r="H243" s="831" t="s">
        <v>326</v>
      </c>
      <c r="I243" s="832" t="s">
        <v>587</v>
      </c>
      <c r="J243" s="833">
        <v>1</v>
      </c>
      <c r="K243" s="834" t="s">
        <v>690</v>
      </c>
    </row>
    <row r="244" spans="1:11" s="550" customFormat="1" ht="25.5">
      <c r="A244" s="839" t="s">
        <v>345</v>
      </c>
      <c r="B244" s="827" t="s">
        <v>838</v>
      </c>
      <c r="C244" s="842" t="s">
        <v>79</v>
      </c>
      <c r="D244" s="841" t="s">
        <v>557</v>
      </c>
      <c r="E244" s="829" t="s">
        <v>518</v>
      </c>
      <c r="F244" s="830" t="s">
        <v>558</v>
      </c>
      <c r="G244" s="831" t="s">
        <v>55</v>
      </c>
      <c r="H244" s="831" t="s">
        <v>326</v>
      </c>
      <c r="I244" s="832" t="s">
        <v>587</v>
      </c>
      <c r="J244" s="833">
        <v>1</v>
      </c>
      <c r="K244" s="834" t="s">
        <v>692</v>
      </c>
    </row>
    <row r="245" spans="1:11" s="550" customFormat="1">
      <c r="A245" s="839" t="s">
        <v>345</v>
      </c>
      <c r="B245" s="827" t="s">
        <v>838</v>
      </c>
      <c r="C245" s="840" t="s">
        <v>79</v>
      </c>
      <c r="D245" s="841" t="s">
        <v>560</v>
      </c>
      <c r="E245" s="829" t="s">
        <v>518</v>
      </c>
      <c r="F245" s="830" t="s">
        <v>81</v>
      </c>
      <c r="G245" s="831" t="s">
        <v>55</v>
      </c>
      <c r="H245" s="831" t="s">
        <v>326</v>
      </c>
      <c r="I245" s="832"/>
      <c r="J245" s="833" t="s">
        <v>561</v>
      </c>
      <c r="K245" s="834" t="s">
        <v>692</v>
      </c>
    </row>
    <row r="246" spans="1:11" s="550" customFormat="1" ht="51">
      <c r="A246" s="839" t="s">
        <v>345</v>
      </c>
      <c r="B246" s="827" t="s">
        <v>838</v>
      </c>
      <c r="C246" s="840" t="s">
        <v>79</v>
      </c>
      <c r="D246" s="841" t="s">
        <v>562</v>
      </c>
      <c r="E246" s="829" t="s">
        <v>518</v>
      </c>
      <c r="F246" s="830" t="s">
        <v>563</v>
      </c>
      <c r="G246" s="831" t="s">
        <v>55</v>
      </c>
      <c r="H246" s="831" t="s">
        <v>326</v>
      </c>
      <c r="I246" s="832"/>
      <c r="J246" s="833">
        <v>1</v>
      </c>
      <c r="K246" s="834" t="s">
        <v>692</v>
      </c>
    </row>
    <row r="247" spans="1:11" s="550" customFormat="1">
      <c r="A247" s="839" t="s">
        <v>345</v>
      </c>
      <c r="B247" s="827" t="s">
        <v>838</v>
      </c>
      <c r="C247" s="840" t="s">
        <v>79</v>
      </c>
      <c r="D247" s="841" t="s">
        <v>80</v>
      </c>
      <c r="E247" s="829" t="s">
        <v>518</v>
      </c>
      <c r="F247" s="830" t="s">
        <v>81</v>
      </c>
      <c r="G247" s="831" t="s">
        <v>55</v>
      </c>
      <c r="H247" s="831" t="s">
        <v>326</v>
      </c>
      <c r="I247" s="836" t="s">
        <v>343</v>
      </c>
      <c r="J247" s="833">
        <v>0.2</v>
      </c>
      <c r="K247" s="834" t="s">
        <v>692</v>
      </c>
    </row>
    <row r="248" spans="1:11" s="550" customFormat="1">
      <c r="A248" s="839" t="s">
        <v>345</v>
      </c>
      <c r="B248" s="827" t="s">
        <v>838</v>
      </c>
      <c r="C248" s="840" t="s">
        <v>564</v>
      </c>
      <c r="D248" s="841" t="s">
        <v>565</v>
      </c>
      <c r="E248" s="829" t="s">
        <v>518</v>
      </c>
      <c r="F248" s="830" t="s">
        <v>81</v>
      </c>
      <c r="G248" s="831" t="s">
        <v>55</v>
      </c>
      <c r="H248" s="831" t="s">
        <v>326</v>
      </c>
      <c r="I248" s="836" t="s">
        <v>343</v>
      </c>
      <c r="J248" s="833">
        <v>0.2</v>
      </c>
      <c r="K248" s="834" t="s">
        <v>692</v>
      </c>
    </row>
    <row r="249" spans="1:11" s="550" customFormat="1">
      <c r="A249" s="839" t="s">
        <v>345</v>
      </c>
      <c r="B249" s="827" t="s">
        <v>838</v>
      </c>
      <c r="C249" s="840" t="s">
        <v>564</v>
      </c>
      <c r="D249" s="841" t="s">
        <v>566</v>
      </c>
      <c r="E249" s="829" t="s">
        <v>518</v>
      </c>
      <c r="F249" s="830" t="s">
        <v>567</v>
      </c>
      <c r="G249" s="831" t="s">
        <v>55</v>
      </c>
      <c r="H249" s="831" t="s">
        <v>326</v>
      </c>
      <c r="I249" s="836"/>
      <c r="J249" s="833" t="s">
        <v>561</v>
      </c>
      <c r="K249" s="834" t="s">
        <v>692</v>
      </c>
    </row>
    <row r="250" spans="1:11" s="550" customFormat="1">
      <c r="A250" s="839" t="s">
        <v>345</v>
      </c>
      <c r="B250" s="827" t="s">
        <v>838</v>
      </c>
      <c r="C250" s="840" t="s">
        <v>564</v>
      </c>
      <c r="D250" s="841" t="s">
        <v>278</v>
      </c>
      <c r="E250" s="829" t="s">
        <v>518</v>
      </c>
      <c r="F250" s="830" t="s">
        <v>81</v>
      </c>
      <c r="G250" s="831" t="s">
        <v>55</v>
      </c>
      <c r="H250" s="831" t="s">
        <v>326</v>
      </c>
      <c r="I250" s="836" t="s">
        <v>343</v>
      </c>
      <c r="J250" s="833">
        <v>0.2</v>
      </c>
      <c r="K250" s="834" t="s">
        <v>692</v>
      </c>
    </row>
    <row r="251" spans="1:11" s="550" customFormat="1">
      <c r="A251" s="839" t="s">
        <v>345</v>
      </c>
      <c r="B251" s="827" t="s">
        <v>838</v>
      </c>
      <c r="C251" s="840" t="s">
        <v>564</v>
      </c>
      <c r="D251" s="841" t="s">
        <v>568</v>
      </c>
      <c r="E251" s="829" t="s">
        <v>518</v>
      </c>
      <c r="F251" s="830" t="s">
        <v>81</v>
      </c>
      <c r="G251" s="831" t="s">
        <v>55</v>
      </c>
      <c r="H251" s="831" t="s">
        <v>326</v>
      </c>
      <c r="I251" s="836" t="s">
        <v>343</v>
      </c>
      <c r="J251" s="833">
        <v>0.2</v>
      </c>
      <c r="K251" s="834" t="s">
        <v>692</v>
      </c>
    </row>
    <row r="252" spans="1:11" s="550" customFormat="1">
      <c r="A252" s="839" t="s">
        <v>345</v>
      </c>
      <c r="B252" s="827" t="s">
        <v>838</v>
      </c>
      <c r="C252" s="840" t="s">
        <v>564</v>
      </c>
      <c r="D252" s="841" t="s">
        <v>569</v>
      </c>
      <c r="E252" s="829" t="s">
        <v>518</v>
      </c>
      <c r="F252" s="830" t="s">
        <v>81</v>
      </c>
      <c r="G252" s="831" t="s">
        <v>55</v>
      </c>
      <c r="H252" s="831" t="s">
        <v>326</v>
      </c>
      <c r="I252" s="836" t="s">
        <v>343</v>
      </c>
      <c r="J252" s="833">
        <v>0.2</v>
      </c>
      <c r="K252" s="834" t="s">
        <v>692</v>
      </c>
    </row>
    <row r="253" spans="1:11" s="550" customFormat="1">
      <c r="A253" s="839" t="s">
        <v>345</v>
      </c>
      <c r="B253" s="827" t="s">
        <v>838</v>
      </c>
      <c r="C253" s="840" t="s">
        <v>564</v>
      </c>
      <c r="D253" s="841" t="s">
        <v>570</v>
      </c>
      <c r="E253" s="829" t="s">
        <v>518</v>
      </c>
      <c r="F253" s="830" t="s">
        <v>81</v>
      </c>
      <c r="G253" s="831" t="s">
        <v>55</v>
      </c>
      <c r="H253" s="831" t="s">
        <v>326</v>
      </c>
      <c r="I253" s="836" t="s">
        <v>343</v>
      </c>
      <c r="J253" s="833">
        <v>0.2</v>
      </c>
      <c r="K253" s="834" t="s">
        <v>692</v>
      </c>
    </row>
    <row r="254" spans="1:11" s="550" customFormat="1">
      <c r="A254" s="839" t="s">
        <v>345</v>
      </c>
      <c r="B254" s="827" t="s">
        <v>838</v>
      </c>
      <c r="C254" s="840" t="s">
        <v>564</v>
      </c>
      <c r="D254" s="841" t="s">
        <v>571</v>
      </c>
      <c r="E254" s="829" t="s">
        <v>518</v>
      </c>
      <c r="F254" s="837" t="s">
        <v>572</v>
      </c>
      <c r="G254" s="831" t="s">
        <v>55</v>
      </c>
      <c r="H254" s="831" t="s">
        <v>326</v>
      </c>
      <c r="I254" s="836"/>
      <c r="J254" s="833" t="s">
        <v>561</v>
      </c>
      <c r="K254" s="834" t="s">
        <v>692</v>
      </c>
    </row>
    <row r="255" spans="1:11" s="550" customFormat="1">
      <c r="A255" s="839" t="s">
        <v>345</v>
      </c>
      <c r="B255" s="827" t="s">
        <v>838</v>
      </c>
      <c r="C255" s="840" t="s">
        <v>564</v>
      </c>
      <c r="D255" s="841" t="s">
        <v>573</v>
      </c>
      <c r="E255" s="829" t="s">
        <v>518</v>
      </c>
      <c r="F255" s="837" t="s">
        <v>574</v>
      </c>
      <c r="G255" s="831" t="s">
        <v>55</v>
      </c>
      <c r="H255" s="831" t="s">
        <v>326</v>
      </c>
      <c r="I255" s="836"/>
      <c r="J255" s="833">
        <v>1</v>
      </c>
      <c r="K255" s="834" t="s">
        <v>692</v>
      </c>
    </row>
    <row r="256" spans="1:11" s="550" customFormat="1" ht="25.5">
      <c r="A256" s="839" t="s">
        <v>345</v>
      </c>
      <c r="B256" s="827" t="s">
        <v>838</v>
      </c>
      <c r="C256" s="840" t="s">
        <v>575</v>
      </c>
      <c r="D256" s="841" t="s">
        <v>576</v>
      </c>
      <c r="E256" s="829" t="s">
        <v>518</v>
      </c>
      <c r="F256" s="830" t="s">
        <v>577</v>
      </c>
      <c r="G256" s="831" t="s">
        <v>55</v>
      </c>
      <c r="H256" s="831" t="s">
        <v>326</v>
      </c>
      <c r="I256" s="836" t="s">
        <v>343</v>
      </c>
      <c r="J256" s="833">
        <v>1</v>
      </c>
      <c r="K256" s="834" t="s">
        <v>692</v>
      </c>
    </row>
    <row r="257" spans="1:11" s="550" customFormat="1">
      <c r="A257" s="839" t="s">
        <v>345</v>
      </c>
      <c r="B257" s="827" t="s">
        <v>838</v>
      </c>
      <c r="C257" s="840" t="s">
        <v>575</v>
      </c>
      <c r="D257" s="841" t="s">
        <v>578</v>
      </c>
      <c r="E257" s="829" t="s">
        <v>518</v>
      </c>
      <c r="F257" s="830" t="s">
        <v>572</v>
      </c>
      <c r="G257" s="831" t="s">
        <v>55</v>
      </c>
      <c r="H257" s="831" t="s">
        <v>326</v>
      </c>
      <c r="I257" s="836" t="s">
        <v>343</v>
      </c>
      <c r="J257" s="833" t="s">
        <v>561</v>
      </c>
      <c r="K257" s="834" t="s">
        <v>692</v>
      </c>
    </row>
    <row r="258" spans="1:11" s="550" customFormat="1">
      <c r="A258" s="839" t="s">
        <v>345</v>
      </c>
      <c r="B258" s="827" t="s">
        <v>838</v>
      </c>
      <c r="C258" s="840" t="s">
        <v>575</v>
      </c>
      <c r="D258" s="841" t="s">
        <v>579</v>
      </c>
      <c r="E258" s="829" t="s">
        <v>518</v>
      </c>
      <c r="F258" s="837" t="s">
        <v>572</v>
      </c>
      <c r="G258" s="831" t="s">
        <v>55</v>
      </c>
      <c r="H258" s="831" t="s">
        <v>326</v>
      </c>
      <c r="I258" s="836" t="s">
        <v>343</v>
      </c>
      <c r="J258" s="833" t="s">
        <v>561</v>
      </c>
      <c r="K258" s="834" t="s">
        <v>692</v>
      </c>
    </row>
    <row r="259" spans="1:11" s="550" customFormat="1">
      <c r="A259" s="839" t="s">
        <v>345</v>
      </c>
      <c r="B259" s="827" t="s">
        <v>838</v>
      </c>
      <c r="C259" s="840" t="s">
        <v>580</v>
      </c>
      <c r="D259" s="841" t="s">
        <v>581</v>
      </c>
      <c r="E259" s="829" t="s">
        <v>518</v>
      </c>
      <c r="F259" s="830" t="s">
        <v>81</v>
      </c>
      <c r="G259" s="831" t="s">
        <v>55</v>
      </c>
      <c r="H259" s="831" t="s">
        <v>326</v>
      </c>
      <c r="I259" s="836" t="s">
        <v>343</v>
      </c>
      <c r="J259" s="833">
        <v>0.2</v>
      </c>
      <c r="K259" s="834" t="s">
        <v>692</v>
      </c>
    </row>
    <row r="260" spans="1:11" s="550" customFormat="1">
      <c r="A260" s="839" t="s">
        <v>345</v>
      </c>
      <c r="B260" s="827" t="s">
        <v>838</v>
      </c>
      <c r="C260" s="840" t="s">
        <v>582</v>
      </c>
      <c r="D260" s="841" t="s">
        <v>583</v>
      </c>
      <c r="E260" s="829" t="s">
        <v>518</v>
      </c>
      <c r="F260" s="830" t="s">
        <v>81</v>
      </c>
      <c r="G260" s="831" t="s">
        <v>55</v>
      </c>
      <c r="H260" s="831" t="s">
        <v>326</v>
      </c>
      <c r="I260" s="836" t="s">
        <v>343</v>
      </c>
      <c r="J260" s="833">
        <v>0.2</v>
      </c>
      <c r="K260" s="834" t="s">
        <v>692</v>
      </c>
    </row>
    <row r="261" spans="1:11" s="550" customFormat="1" ht="38.25">
      <c r="A261" s="839" t="s">
        <v>345</v>
      </c>
      <c r="B261" s="827" t="s">
        <v>838</v>
      </c>
      <c r="C261" s="840" t="s">
        <v>584</v>
      </c>
      <c r="D261" s="841" t="s">
        <v>585</v>
      </c>
      <c r="E261" s="829" t="s">
        <v>518</v>
      </c>
      <c r="F261" s="830" t="s">
        <v>586</v>
      </c>
      <c r="G261" s="831" t="s">
        <v>55</v>
      </c>
      <c r="H261" s="831" t="s">
        <v>326</v>
      </c>
      <c r="I261" s="832" t="s">
        <v>587</v>
      </c>
      <c r="J261" s="833">
        <v>0.2</v>
      </c>
      <c r="K261" s="834" t="s">
        <v>692</v>
      </c>
    </row>
    <row r="262" spans="1:11" s="550" customFormat="1" ht="25.5">
      <c r="A262" s="839" t="s">
        <v>345</v>
      </c>
      <c r="B262" s="827" t="s">
        <v>838</v>
      </c>
      <c r="C262" s="840" t="s">
        <v>584</v>
      </c>
      <c r="D262" s="841" t="s">
        <v>588</v>
      </c>
      <c r="E262" s="829" t="s">
        <v>518</v>
      </c>
      <c r="F262" s="830" t="s">
        <v>589</v>
      </c>
      <c r="G262" s="831" t="s">
        <v>55</v>
      </c>
      <c r="H262" s="831" t="s">
        <v>326</v>
      </c>
      <c r="I262" s="832" t="s">
        <v>587</v>
      </c>
      <c r="J262" s="833">
        <v>0.2</v>
      </c>
      <c r="K262" s="834" t="s">
        <v>692</v>
      </c>
    </row>
    <row r="263" spans="1:11" s="550" customFormat="1" ht="25.5">
      <c r="A263" s="839" t="s">
        <v>345</v>
      </c>
      <c r="B263" s="827" t="s">
        <v>838</v>
      </c>
      <c r="C263" s="840" t="s">
        <v>584</v>
      </c>
      <c r="D263" s="841" t="s">
        <v>590</v>
      </c>
      <c r="E263" s="829" t="s">
        <v>518</v>
      </c>
      <c r="F263" s="830" t="s">
        <v>589</v>
      </c>
      <c r="G263" s="831" t="s">
        <v>55</v>
      </c>
      <c r="H263" s="831" t="s">
        <v>326</v>
      </c>
      <c r="I263" s="832" t="s">
        <v>587</v>
      </c>
      <c r="J263" s="833">
        <v>0.2</v>
      </c>
      <c r="K263" s="834" t="s">
        <v>692</v>
      </c>
    </row>
    <row r="264" spans="1:11" s="550" customFormat="1" ht="38.25">
      <c r="A264" s="839" t="s">
        <v>345</v>
      </c>
      <c r="B264" s="827" t="s">
        <v>838</v>
      </c>
      <c r="C264" s="840" t="s">
        <v>591</v>
      </c>
      <c r="D264" s="841" t="s">
        <v>592</v>
      </c>
      <c r="E264" s="829" t="s">
        <v>518</v>
      </c>
      <c r="F264" s="837" t="s">
        <v>593</v>
      </c>
      <c r="G264" s="831" t="s">
        <v>55</v>
      </c>
      <c r="H264" s="831" t="s">
        <v>326</v>
      </c>
      <c r="I264" s="832" t="s">
        <v>587</v>
      </c>
      <c r="J264" s="833">
        <v>1</v>
      </c>
      <c r="K264" s="834" t="s">
        <v>692</v>
      </c>
    </row>
    <row r="265" spans="1:11" s="550" customFormat="1" ht="25.5">
      <c r="A265" s="839" t="s">
        <v>345</v>
      </c>
      <c r="B265" s="827" t="s">
        <v>838</v>
      </c>
      <c r="C265" s="840" t="s">
        <v>591</v>
      </c>
      <c r="D265" s="841" t="s">
        <v>594</v>
      </c>
      <c r="E265" s="829" t="s">
        <v>518</v>
      </c>
      <c r="F265" s="837" t="s">
        <v>595</v>
      </c>
      <c r="G265" s="831" t="s">
        <v>55</v>
      </c>
      <c r="H265" s="831" t="s">
        <v>326</v>
      </c>
      <c r="I265" s="832" t="s">
        <v>587</v>
      </c>
      <c r="J265" s="833">
        <v>1</v>
      </c>
      <c r="K265" s="834" t="s">
        <v>692</v>
      </c>
    </row>
    <row r="266" spans="1:11" s="550" customFormat="1" ht="25.5">
      <c r="A266" s="839" t="s">
        <v>345</v>
      </c>
      <c r="B266" s="827" t="s">
        <v>838</v>
      </c>
      <c r="C266" s="840" t="s">
        <v>591</v>
      </c>
      <c r="D266" s="841" t="s">
        <v>596</v>
      </c>
      <c r="E266" s="829" t="s">
        <v>518</v>
      </c>
      <c r="F266" s="837" t="s">
        <v>595</v>
      </c>
      <c r="G266" s="831" t="s">
        <v>55</v>
      </c>
      <c r="H266" s="831" t="s">
        <v>326</v>
      </c>
      <c r="I266" s="832" t="s">
        <v>587</v>
      </c>
      <c r="J266" s="833">
        <v>1</v>
      </c>
      <c r="K266" s="834" t="s">
        <v>692</v>
      </c>
    </row>
    <row r="267" spans="1:11" s="550" customFormat="1" ht="25.5">
      <c r="A267" s="839" t="s">
        <v>345</v>
      </c>
      <c r="B267" s="827" t="s">
        <v>838</v>
      </c>
      <c r="C267" s="840" t="s">
        <v>591</v>
      </c>
      <c r="D267" s="841" t="s">
        <v>597</v>
      </c>
      <c r="E267" s="829" t="s">
        <v>518</v>
      </c>
      <c r="F267" s="837" t="s">
        <v>595</v>
      </c>
      <c r="G267" s="831" t="s">
        <v>55</v>
      </c>
      <c r="H267" s="831" t="s">
        <v>326</v>
      </c>
      <c r="I267" s="832" t="s">
        <v>587</v>
      </c>
      <c r="J267" s="833">
        <v>1</v>
      </c>
      <c r="K267" s="834" t="s">
        <v>692</v>
      </c>
    </row>
    <row r="268" spans="1:11" s="550" customFormat="1" ht="25.5">
      <c r="A268" s="839" t="s">
        <v>345</v>
      </c>
      <c r="B268" s="827" t="s">
        <v>838</v>
      </c>
      <c r="C268" s="840" t="s">
        <v>591</v>
      </c>
      <c r="D268" s="841" t="s">
        <v>598</v>
      </c>
      <c r="E268" s="829" t="s">
        <v>518</v>
      </c>
      <c r="F268" s="837" t="s">
        <v>595</v>
      </c>
      <c r="G268" s="831" t="s">
        <v>55</v>
      </c>
      <c r="H268" s="831" t="s">
        <v>326</v>
      </c>
      <c r="I268" s="832" t="s">
        <v>587</v>
      </c>
      <c r="J268" s="833">
        <v>1</v>
      </c>
      <c r="K268" s="834" t="s">
        <v>692</v>
      </c>
    </row>
    <row r="269" spans="1:11" s="550" customFormat="1">
      <c r="A269" s="839" t="s">
        <v>345</v>
      </c>
      <c r="B269" s="827" t="s">
        <v>838</v>
      </c>
      <c r="C269" s="840" t="s">
        <v>201</v>
      </c>
      <c r="D269" s="841" t="s">
        <v>202</v>
      </c>
      <c r="E269" s="829" t="s">
        <v>518</v>
      </c>
      <c r="F269" s="837" t="s">
        <v>599</v>
      </c>
      <c r="G269" s="831" t="s">
        <v>55</v>
      </c>
      <c r="H269" s="831" t="s">
        <v>326</v>
      </c>
      <c r="I269" s="832" t="s">
        <v>587</v>
      </c>
      <c r="J269" s="833">
        <v>1</v>
      </c>
      <c r="K269" s="834" t="s">
        <v>692</v>
      </c>
    </row>
    <row r="270" spans="1:11" s="550" customFormat="1">
      <c r="A270" s="839" t="s">
        <v>345</v>
      </c>
      <c r="B270" s="827" t="s">
        <v>838</v>
      </c>
      <c r="C270" s="840" t="s">
        <v>201</v>
      </c>
      <c r="D270" s="841" t="s">
        <v>600</v>
      </c>
      <c r="E270" s="829" t="s">
        <v>518</v>
      </c>
      <c r="F270" s="830" t="s">
        <v>81</v>
      </c>
      <c r="G270" s="831" t="s">
        <v>55</v>
      </c>
      <c r="H270" s="831" t="s">
        <v>326</v>
      </c>
      <c r="I270" s="832" t="s">
        <v>343</v>
      </c>
      <c r="J270" s="833">
        <v>0.2</v>
      </c>
      <c r="K270" s="834" t="s">
        <v>692</v>
      </c>
    </row>
    <row r="271" spans="1:11" s="550" customFormat="1" ht="25.5">
      <c r="A271" s="839" t="s">
        <v>345</v>
      </c>
      <c r="B271" s="827" t="s">
        <v>838</v>
      </c>
      <c r="C271" s="840" t="s">
        <v>591</v>
      </c>
      <c r="D271" s="841" t="s">
        <v>601</v>
      </c>
      <c r="E271" s="829" t="s">
        <v>518</v>
      </c>
      <c r="F271" s="837" t="s">
        <v>595</v>
      </c>
      <c r="G271" s="831" t="s">
        <v>55</v>
      </c>
      <c r="H271" s="831" t="s">
        <v>326</v>
      </c>
      <c r="I271" s="832" t="s">
        <v>587</v>
      </c>
      <c r="J271" s="833">
        <v>1</v>
      </c>
      <c r="K271" s="834" t="s">
        <v>692</v>
      </c>
    </row>
    <row r="272" spans="1:11" s="550" customFormat="1" ht="25.5">
      <c r="A272" s="839" t="s">
        <v>345</v>
      </c>
      <c r="B272" s="827" t="s">
        <v>838</v>
      </c>
      <c r="C272" s="840" t="s">
        <v>602</v>
      </c>
      <c r="D272" s="841" t="s">
        <v>603</v>
      </c>
      <c r="E272" s="829" t="s">
        <v>518</v>
      </c>
      <c r="F272" s="830" t="s">
        <v>558</v>
      </c>
      <c r="G272" s="831" t="s">
        <v>55</v>
      </c>
      <c r="H272" s="831" t="s">
        <v>326</v>
      </c>
      <c r="I272" s="832" t="s">
        <v>587</v>
      </c>
      <c r="J272" s="833">
        <v>1</v>
      </c>
      <c r="K272" s="834" t="s">
        <v>692</v>
      </c>
    </row>
    <row r="273" spans="1:11" s="550" customFormat="1" ht="25.5">
      <c r="A273" s="839" t="s">
        <v>345</v>
      </c>
      <c r="B273" s="827" t="s">
        <v>838</v>
      </c>
      <c r="C273" s="840" t="s">
        <v>602</v>
      </c>
      <c r="D273" s="841" t="s">
        <v>604</v>
      </c>
      <c r="E273" s="829" t="s">
        <v>518</v>
      </c>
      <c r="F273" s="830" t="s">
        <v>558</v>
      </c>
      <c r="G273" s="831" t="s">
        <v>55</v>
      </c>
      <c r="H273" s="831" t="s">
        <v>326</v>
      </c>
      <c r="I273" s="832" t="s">
        <v>587</v>
      </c>
      <c r="J273" s="833">
        <v>1</v>
      </c>
      <c r="K273" s="834" t="s">
        <v>692</v>
      </c>
    </row>
    <row r="274" spans="1:11" s="842" customFormat="1" ht="25.5">
      <c r="A274" s="839" t="s">
        <v>345</v>
      </c>
      <c r="B274" s="841"/>
      <c r="C274" s="842" t="s">
        <v>79</v>
      </c>
      <c r="D274" s="841" t="s">
        <v>557</v>
      </c>
      <c r="E274" s="829" t="s">
        <v>518</v>
      </c>
      <c r="F274" s="830" t="s">
        <v>558</v>
      </c>
      <c r="G274" s="831" t="s">
        <v>55</v>
      </c>
      <c r="H274" s="831" t="s">
        <v>326</v>
      </c>
      <c r="I274" s="832"/>
      <c r="J274" s="843">
        <v>0</v>
      </c>
      <c r="K274" s="844" t="s">
        <v>605</v>
      </c>
    </row>
    <row r="275" spans="1:11" s="842" customFormat="1">
      <c r="A275" s="839" t="s">
        <v>345</v>
      </c>
      <c r="B275" s="841"/>
      <c r="C275" s="840" t="s">
        <v>79</v>
      </c>
      <c r="D275" s="841" t="s">
        <v>560</v>
      </c>
      <c r="E275" s="829" t="s">
        <v>518</v>
      </c>
      <c r="F275" s="830" t="s">
        <v>81</v>
      </c>
      <c r="G275" s="831" t="s">
        <v>55</v>
      </c>
      <c r="H275" s="831" t="s">
        <v>326</v>
      </c>
      <c r="I275" s="832"/>
      <c r="J275" s="843">
        <v>0</v>
      </c>
      <c r="K275" s="844" t="s">
        <v>605</v>
      </c>
    </row>
    <row r="276" spans="1:11" s="842" customFormat="1" ht="51">
      <c r="A276" s="839" t="s">
        <v>345</v>
      </c>
      <c r="B276" s="841"/>
      <c r="C276" s="840" t="s">
        <v>79</v>
      </c>
      <c r="D276" s="841" t="s">
        <v>562</v>
      </c>
      <c r="E276" s="829" t="s">
        <v>518</v>
      </c>
      <c r="F276" s="830" t="s">
        <v>563</v>
      </c>
      <c r="G276" s="831" t="s">
        <v>55</v>
      </c>
      <c r="H276" s="831" t="s">
        <v>326</v>
      </c>
      <c r="I276" s="832"/>
      <c r="J276" s="843">
        <v>0</v>
      </c>
      <c r="K276" s="844" t="s">
        <v>605</v>
      </c>
    </row>
    <row r="277" spans="1:11" s="842" customFormat="1">
      <c r="A277" s="839" t="s">
        <v>345</v>
      </c>
      <c r="B277" s="841"/>
      <c r="C277" s="840" t="s">
        <v>79</v>
      </c>
      <c r="D277" s="841" t="s">
        <v>80</v>
      </c>
      <c r="E277" s="829" t="s">
        <v>518</v>
      </c>
      <c r="F277" s="830" t="s">
        <v>81</v>
      </c>
      <c r="G277" s="831" t="s">
        <v>55</v>
      </c>
      <c r="H277" s="831" t="s">
        <v>326</v>
      </c>
      <c r="I277" s="832"/>
      <c r="J277" s="843">
        <v>0</v>
      </c>
      <c r="K277" s="844" t="s">
        <v>605</v>
      </c>
    </row>
    <row r="278" spans="1:11" s="842" customFormat="1">
      <c r="A278" s="839" t="s">
        <v>345</v>
      </c>
      <c r="B278" s="841"/>
      <c r="C278" s="840" t="s">
        <v>564</v>
      </c>
      <c r="D278" s="841" t="s">
        <v>565</v>
      </c>
      <c r="E278" s="829" t="s">
        <v>518</v>
      </c>
      <c r="F278" s="830" t="s">
        <v>81</v>
      </c>
      <c r="G278" s="831" t="s">
        <v>55</v>
      </c>
      <c r="H278" s="831" t="s">
        <v>326</v>
      </c>
      <c r="I278" s="832"/>
      <c r="J278" s="843">
        <v>0</v>
      </c>
      <c r="K278" s="844" t="s">
        <v>605</v>
      </c>
    </row>
    <row r="279" spans="1:11" s="842" customFormat="1">
      <c r="A279" s="839" t="s">
        <v>345</v>
      </c>
      <c r="B279" s="841"/>
      <c r="C279" s="840" t="s">
        <v>564</v>
      </c>
      <c r="D279" s="841" t="s">
        <v>566</v>
      </c>
      <c r="E279" s="829" t="s">
        <v>518</v>
      </c>
      <c r="F279" s="830" t="s">
        <v>567</v>
      </c>
      <c r="G279" s="831" t="s">
        <v>55</v>
      </c>
      <c r="H279" s="831" t="s">
        <v>326</v>
      </c>
      <c r="I279" s="832"/>
      <c r="J279" s="843">
        <v>0</v>
      </c>
      <c r="K279" s="844" t="s">
        <v>605</v>
      </c>
    </row>
    <row r="280" spans="1:11" s="842" customFormat="1">
      <c r="A280" s="839" t="s">
        <v>345</v>
      </c>
      <c r="B280" s="841"/>
      <c r="C280" s="840" t="s">
        <v>564</v>
      </c>
      <c r="D280" s="841" t="s">
        <v>278</v>
      </c>
      <c r="E280" s="829" t="s">
        <v>518</v>
      </c>
      <c r="F280" s="830" t="s">
        <v>81</v>
      </c>
      <c r="G280" s="831" t="s">
        <v>55</v>
      </c>
      <c r="H280" s="831" t="s">
        <v>326</v>
      </c>
      <c r="I280" s="832"/>
      <c r="J280" s="843">
        <v>0</v>
      </c>
      <c r="K280" s="844" t="s">
        <v>605</v>
      </c>
    </row>
    <row r="281" spans="1:11" s="842" customFormat="1">
      <c r="A281" s="839" t="s">
        <v>345</v>
      </c>
      <c r="B281" s="841"/>
      <c r="C281" s="840" t="s">
        <v>564</v>
      </c>
      <c r="D281" s="841" t="s">
        <v>568</v>
      </c>
      <c r="E281" s="829" t="s">
        <v>518</v>
      </c>
      <c r="F281" s="830" t="s">
        <v>81</v>
      </c>
      <c r="G281" s="831" t="s">
        <v>55</v>
      </c>
      <c r="H281" s="831" t="s">
        <v>326</v>
      </c>
      <c r="I281" s="832"/>
      <c r="J281" s="843">
        <v>0</v>
      </c>
      <c r="K281" s="844" t="s">
        <v>605</v>
      </c>
    </row>
    <row r="282" spans="1:11" s="842" customFormat="1">
      <c r="A282" s="839" t="s">
        <v>345</v>
      </c>
      <c r="B282" s="841"/>
      <c r="C282" s="840" t="s">
        <v>564</v>
      </c>
      <c r="D282" s="841" t="s">
        <v>569</v>
      </c>
      <c r="E282" s="829" t="s">
        <v>518</v>
      </c>
      <c r="F282" s="830" t="s">
        <v>81</v>
      </c>
      <c r="G282" s="831" t="s">
        <v>55</v>
      </c>
      <c r="H282" s="831" t="s">
        <v>326</v>
      </c>
      <c r="I282" s="832"/>
      <c r="J282" s="843">
        <v>0</v>
      </c>
      <c r="K282" s="844" t="s">
        <v>605</v>
      </c>
    </row>
    <row r="283" spans="1:11" s="842" customFormat="1">
      <c r="A283" s="839" t="s">
        <v>345</v>
      </c>
      <c r="B283" s="841"/>
      <c r="C283" s="840" t="s">
        <v>564</v>
      </c>
      <c r="D283" s="841" t="s">
        <v>570</v>
      </c>
      <c r="E283" s="829" t="s">
        <v>518</v>
      </c>
      <c r="F283" s="830" t="s">
        <v>81</v>
      </c>
      <c r="G283" s="831" t="s">
        <v>55</v>
      </c>
      <c r="H283" s="831" t="s">
        <v>326</v>
      </c>
      <c r="I283" s="832"/>
      <c r="J283" s="843">
        <v>0</v>
      </c>
      <c r="K283" s="844" t="s">
        <v>605</v>
      </c>
    </row>
    <row r="284" spans="1:11" s="842" customFormat="1">
      <c r="A284" s="839" t="s">
        <v>345</v>
      </c>
      <c r="B284" s="841"/>
      <c r="C284" s="840" t="s">
        <v>564</v>
      </c>
      <c r="D284" s="841" t="s">
        <v>571</v>
      </c>
      <c r="E284" s="829" t="s">
        <v>518</v>
      </c>
      <c r="F284" s="837" t="s">
        <v>572</v>
      </c>
      <c r="G284" s="831" t="s">
        <v>55</v>
      </c>
      <c r="H284" s="831" t="s">
        <v>326</v>
      </c>
      <c r="I284" s="841"/>
      <c r="J284" s="843">
        <v>0</v>
      </c>
      <c r="K284" s="844" t="s">
        <v>605</v>
      </c>
    </row>
    <row r="285" spans="1:11" s="842" customFormat="1">
      <c r="A285" s="839" t="s">
        <v>345</v>
      </c>
      <c r="B285" s="841"/>
      <c r="C285" s="840" t="s">
        <v>564</v>
      </c>
      <c r="D285" s="841" t="s">
        <v>573</v>
      </c>
      <c r="E285" s="829" t="s">
        <v>518</v>
      </c>
      <c r="F285" s="837" t="s">
        <v>574</v>
      </c>
      <c r="G285" s="831" t="s">
        <v>55</v>
      </c>
      <c r="H285" s="831" t="s">
        <v>326</v>
      </c>
      <c r="I285" s="832"/>
      <c r="J285" s="843">
        <v>0</v>
      </c>
      <c r="K285" s="844" t="s">
        <v>605</v>
      </c>
    </row>
    <row r="286" spans="1:11" s="842" customFormat="1" ht="25.5">
      <c r="A286" s="839" t="s">
        <v>345</v>
      </c>
      <c r="B286" s="841"/>
      <c r="C286" s="840" t="s">
        <v>575</v>
      </c>
      <c r="D286" s="841" t="s">
        <v>576</v>
      </c>
      <c r="E286" s="829" t="s">
        <v>518</v>
      </c>
      <c r="F286" s="830" t="s">
        <v>577</v>
      </c>
      <c r="G286" s="831" t="s">
        <v>55</v>
      </c>
      <c r="H286" s="831" t="s">
        <v>326</v>
      </c>
      <c r="I286" s="832" t="s">
        <v>587</v>
      </c>
      <c r="J286" s="843">
        <v>1</v>
      </c>
      <c r="K286" s="844" t="s">
        <v>605</v>
      </c>
    </row>
    <row r="287" spans="1:11" s="842" customFormat="1">
      <c r="A287" s="839" t="s">
        <v>345</v>
      </c>
      <c r="B287" s="841"/>
      <c r="C287" s="840" t="s">
        <v>575</v>
      </c>
      <c r="D287" s="841" t="s">
        <v>578</v>
      </c>
      <c r="E287" s="829" t="s">
        <v>518</v>
      </c>
      <c r="F287" s="830" t="s">
        <v>572</v>
      </c>
      <c r="G287" s="831" t="s">
        <v>55</v>
      </c>
      <c r="H287" s="831" t="s">
        <v>326</v>
      </c>
      <c r="I287" s="832"/>
      <c r="J287" s="843">
        <v>0</v>
      </c>
      <c r="K287" s="844" t="s">
        <v>605</v>
      </c>
    </row>
    <row r="288" spans="1:11" s="842" customFormat="1">
      <c r="A288" s="839" t="s">
        <v>345</v>
      </c>
      <c r="B288" s="841"/>
      <c r="C288" s="840" t="s">
        <v>575</v>
      </c>
      <c r="D288" s="841" t="s">
        <v>579</v>
      </c>
      <c r="E288" s="829" t="s">
        <v>518</v>
      </c>
      <c r="F288" s="837" t="s">
        <v>572</v>
      </c>
      <c r="G288" s="831" t="s">
        <v>55</v>
      </c>
      <c r="H288" s="831" t="s">
        <v>326</v>
      </c>
      <c r="I288" s="832"/>
      <c r="J288" s="843">
        <v>0</v>
      </c>
      <c r="K288" s="844" t="s">
        <v>605</v>
      </c>
    </row>
    <row r="289" spans="1:11" s="842" customFormat="1">
      <c r="A289" s="839" t="s">
        <v>345</v>
      </c>
      <c r="B289" s="841"/>
      <c r="C289" s="840" t="s">
        <v>580</v>
      </c>
      <c r="D289" s="841" t="s">
        <v>581</v>
      </c>
      <c r="E289" s="829" t="s">
        <v>518</v>
      </c>
      <c r="F289" s="830" t="s">
        <v>81</v>
      </c>
      <c r="G289" s="831" t="s">
        <v>55</v>
      </c>
      <c r="H289" s="831" t="s">
        <v>326</v>
      </c>
      <c r="I289" s="832"/>
      <c r="J289" s="843">
        <v>0</v>
      </c>
      <c r="K289" s="844" t="s">
        <v>605</v>
      </c>
    </row>
    <row r="290" spans="1:11" s="842" customFormat="1">
      <c r="A290" s="839" t="s">
        <v>345</v>
      </c>
      <c r="B290" s="841"/>
      <c r="C290" s="840" t="s">
        <v>582</v>
      </c>
      <c r="D290" s="841" t="s">
        <v>583</v>
      </c>
      <c r="E290" s="829" t="s">
        <v>518</v>
      </c>
      <c r="F290" s="830" t="s">
        <v>81</v>
      </c>
      <c r="G290" s="831" t="s">
        <v>55</v>
      </c>
      <c r="H290" s="831" t="s">
        <v>326</v>
      </c>
      <c r="I290" s="832"/>
      <c r="J290" s="843">
        <v>0</v>
      </c>
      <c r="K290" s="844" t="s">
        <v>605</v>
      </c>
    </row>
    <row r="291" spans="1:11" s="842" customFormat="1" ht="38.25">
      <c r="A291" s="839" t="s">
        <v>345</v>
      </c>
      <c r="B291" s="841"/>
      <c r="C291" s="840" t="s">
        <v>584</v>
      </c>
      <c r="D291" s="841" t="s">
        <v>585</v>
      </c>
      <c r="E291" s="829" t="s">
        <v>518</v>
      </c>
      <c r="F291" s="830" t="s">
        <v>586</v>
      </c>
      <c r="G291" s="831" t="s">
        <v>55</v>
      </c>
      <c r="H291" s="831" t="s">
        <v>326</v>
      </c>
      <c r="I291" s="832"/>
      <c r="J291" s="843">
        <v>0</v>
      </c>
      <c r="K291" s="844" t="s">
        <v>605</v>
      </c>
    </row>
    <row r="292" spans="1:11" s="842" customFormat="1" ht="25.5">
      <c r="A292" s="839" t="s">
        <v>345</v>
      </c>
      <c r="B292" s="841"/>
      <c r="C292" s="840" t="s">
        <v>584</v>
      </c>
      <c r="D292" s="841" t="s">
        <v>588</v>
      </c>
      <c r="E292" s="829" t="s">
        <v>518</v>
      </c>
      <c r="F292" s="830" t="s">
        <v>589</v>
      </c>
      <c r="G292" s="831" t="s">
        <v>55</v>
      </c>
      <c r="H292" s="831" t="s">
        <v>326</v>
      </c>
      <c r="I292" s="832"/>
      <c r="J292" s="843">
        <v>0</v>
      </c>
      <c r="K292" s="844" t="s">
        <v>605</v>
      </c>
    </row>
    <row r="293" spans="1:11" s="842" customFormat="1" ht="25.5">
      <c r="A293" s="839" t="s">
        <v>345</v>
      </c>
      <c r="B293" s="841"/>
      <c r="C293" s="840" t="s">
        <v>584</v>
      </c>
      <c r="D293" s="841" t="s">
        <v>590</v>
      </c>
      <c r="E293" s="829" t="s">
        <v>518</v>
      </c>
      <c r="F293" s="830" t="s">
        <v>589</v>
      </c>
      <c r="G293" s="831" t="s">
        <v>55</v>
      </c>
      <c r="H293" s="831" t="s">
        <v>326</v>
      </c>
      <c r="I293" s="832"/>
      <c r="J293" s="843">
        <v>0</v>
      </c>
      <c r="K293" s="844" t="s">
        <v>605</v>
      </c>
    </row>
    <row r="294" spans="1:11" s="842" customFormat="1" ht="38.25">
      <c r="A294" s="839" t="s">
        <v>345</v>
      </c>
      <c r="B294" s="841"/>
      <c r="C294" s="840" t="s">
        <v>591</v>
      </c>
      <c r="D294" s="841" t="s">
        <v>592</v>
      </c>
      <c r="E294" s="829" t="s">
        <v>518</v>
      </c>
      <c r="F294" s="837" t="s">
        <v>593</v>
      </c>
      <c r="G294" s="831" t="s">
        <v>55</v>
      </c>
      <c r="H294" s="831" t="s">
        <v>326</v>
      </c>
      <c r="I294" s="832" t="s">
        <v>587</v>
      </c>
      <c r="J294" s="843">
        <v>1</v>
      </c>
      <c r="K294" s="844" t="s">
        <v>605</v>
      </c>
    </row>
    <row r="295" spans="1:11" s="842" customFormat="1" ht="25.5">
      <c r="A295" s="839" t="s">
        <v>345</v>
      </c>
      <c r="B295" s="841"/>
      <c r="C295" s="840" t="s">
        <v>591</v>
      </c>
      <c r="D295" s="841" t="s">
        <v>594</v>
      </c>
      <c r="E295" s="829" t="s">
        <v>518</v>
      </c>
      <c r="F295" s="837" t="s">
        <v>595</v>
      </c>
      <c r="G295" s="831" t="s">
        <v>55</v>
      </c>
      <c r="H295" s="831" t="s">
        <v>326</v>
      </c>
      <c r="I295" s="832" t="s">
        <v>587</v>
      </c>
      <c r="J295" s="843">
        <v>1</v>
      </c>
      <c r="K295" s="844" t="s">
        <v>605</v>
      </c>
    </row>
    <row r="296" spans="1:11" s="842" customFormat="1" ht="25.5">
      <c r="A296" s="839" t="s">
        <v>345</v>
      </c>
      <c r="B296" s="841"/>
      <c r="C296" s="840" t="s">
        <v>591</v>
      </c>
      <c r="D296" s="841" t="s">
        <v>596</v>
      </c>
      <c r="E296" s="829" t="s">
        <v>518</v>
      </c>
      <c r="F296" s="837" t="s">
        <v>595</v>
      </c>
      <c r="G296" s="831" t="s">
        <v>55</v>
      </c>
      <c r="H296" s="831" t="s">
        <v>326</v>
      </c>
      <c r="I296" s="832" t="s">
        <v>587</v>
      </c>
      <c r="J296" s="843">
        <v>1</v>
      </c>
      <c r="K296" s="844" t="s">
        <v>605</v>
      </c>
    </row>
    <row r="297" spans="1:11" s="842" customFormat="1" ht="25.5">
      <c r="A297" s="839" t="s">
        <v>345</v>
      </c>
      <c r="B297" s="841"/>
      <c r="C297" s="840" t="s">
        <v>591</v>
      </c>
      <c r="D297" s="841" t="s">
        <v>597</v>
      </c>
      <c r="E297" s="829" t="s">
        <v>518</v>
      </c>
      <c r="F297" s="837" t="s">
        <v>595</v>
      </c>
      <c r="G297" s="831" t="s">
        <v>55</v>
      </c>
      <c r="H297" s="831" t="s">
        <v>326</v>
      </c>
      <c r="I297" s="832" t="s">
        <v>587</v>
      </c>
      <c r="J297" s="843">
        <v>1</v>
      </c>
      <c r="K297" s="844" t="s">
        <v>605</v>
      </c>
    </row>
    <row r="298" spans="1:11" s="842" customFormat="1" ht="25.5">
      <c r="A298" s="839" t="s">
        <v>345</v>
      </c>
      <c r="B298" s="841"/>
      <c r="C298" s="840" t="s">
        <v>591</v>
      </c>
      <c r="D298" s="841" t="s">
        <v>598</v>
      </c>
      <c r="E298" s="829" t="s">
        <v>518</v>
      </c>
      <c r="F298" s="837" t="s">
        <v>595</v>
      </c>
      <c r="G298" s="831" t="s">
        <v>55</v>
      </c>
      <c r="H298" s="831" t="s">
        <v>326</v>
      </c>
      <c r="I298" s="832" t="s">
        <v>587</v>
      </c>
      <c r="J298" s="843">
        <v>1</v>
      </c>
      <c r="K298" s="844" t="s">
        <v>605</v>
      </c>
    </row>
    <row r="299" spans="1:11" s="842" customFormat="1">
      <c r="A299" s="839" t="s">
        <v>345</v>
      </c>
      <c r="B299" s="841"/>
      <c r="C299" s="840" t="s">
        <v>201</v>
      </c>
      <c r="D299" s="841" t="s">
        <v>202</v>
      </c>
      <c r="E299" s="829" t="s">
        <v>518</v>
      </c>
      <c r="F299" s="837" t="s">
        <v>599</v>
      </c>
      <c r="G299" s="831" t="s">
        <v>55</v>
      </c>
      <c r="H299" s="831" t="s">
        <v>326</v>
      </c>
      <c r="I299" s="832"/>
      <c r="J299" s="843">
        <v>0</v>
      </c>
      <c r="K299" s="844" t="s">
        <v>605</v>
      </c>
    </row>
    <row r="300" spans="1:11" s="842" customFormat="1">
      <c r="A300" s="839" t="s">
        <v>345</v>
      </c>
      <c r="B300" s="841"/>
      <c r="C300" s="840" t="s">
        <v>201</v>
      </c>
      <c r="D300" s="841" t="s">
        <v>600</v>
      </c>
      <c r="E300" s="829" t="s">
        <v>518</v>
      </c>
      <c r="F300" s="830" t="s">
        <v>81</v>
      </c>
      <c r="G300" s="831" t="s">
        <v>55</v>
      </c>
      <c r="H300" s="831" t="s">
        <v>326</v>
      </c>
      <c r="I300" s="832"/>
      <c r="J300" s="843">
        <v>0</v>
      </c>
      <c r="K300" s="844" t="s">
        <v>605</v>
      </c>
    </row>
    <row r="301" spans="1:11" s="842" customFormat="1" ht="25.5">
      <c r="A301" s="839" t="s">
        <v>345</v>
      </c>
      <c r="B301" s="841"/>
      <c r="C301" s="840" t="s">
        <v>591</v>
      </c>
      <c r="D301" s="841" t="s">
        <v>601</v>
      </c>
      <c r="E301" s="829" t="s">
        <v>518</v>
      </c>
      <c r="F301" s="837" t="s">
        <v>595</v>
      </c>
      <c r="G301" s="831" t="s">
        <v>55</v>
      </c>
      <c r="H301" s="831" t="s">
        <v>326</v>
      </c>
      <c r="I301" s="832" t="s">
        <v>587</v>
      </c>
      <c r="J301" s="843">
        <v>1</v>
      </c>
      <c r="K301" s="844" t="s">
        <v>605</v>
      </c>
    </row>
    <row r="302" spans="1:11" s="842" customFormat="1" ht="25.5">
      <c r="A302" s="839" t="s">
        <v>345</v>
      </c>
      <c r="B302" s="841"/>
      <c r="C302" s="840" t="s">
        <v>602</v>
      </c>
      <c r="D302" s="841" t="s">
        <v>603</v>
      </c>
      <c r="E302" s="829" t="s">
        <v>518</v>
      </c>
      <c r="F302" s="830" t="s">
        <v>558</v>
      </c>
      <c r="G302" s="831" t="s">
        <v>55</v>
      </c>
      <c r="H302" s="831" t="s">
        <v>326</v>
      </c>
      <c r="I302" s="832"/>
      <c r="J302" s="843">
        <v>0</v>
      </c>
      <c r="K302" s="844" t="s">
        <v>605</v>
      </c>
    </row>
    <row r="303" spans="1:11" s="842" customFormat="1" ht="25.5">
      <c r="A303" s="839" t="s">
        <v>345</v>
      </c>
      <c r="B303" s="841"/>
      <c r="C303" s="840" t="s">
        <v>602</v>
      </c>
      <c r="D303" s="845" t="s">
        <v>604</v>
      </c>
      <c r="E303" s="829" t="s">
        <v>518</v>
      </c>
      <c r="F303" s="830" t="s">
        <v>558</v>
      </c>
      <c r="G303" s="846" t="s">
        <v>55</v>
      </c>
      <c r="H303" s="846" t="s">
        <v>326</v>
      </c>
      <c r="I303" s="847"/>
      <c r="J303" s="848">
        <v>0</v>
      </c>
      <c r="K303" s="849" t="s">
        <v>605</v>
      </c>
    </row>
    <row r="304" spans="1:11" s="550" customFormat="1">
      <c r="A304" s="850"/>
      <c r="B304" s="851"/>
      <c r="C304" s="852"/>
      <c r="D304" s="841"/>
      <c r="E304" s="853"/>
      <c r="F304" s="854"/>
      <c r="G304" s="855"/>
      <c r="H304" s="841"/>
      <c r="I304" s="841"/>
      <c r="J304" s="856"/>
      <c r="K304" s="841"/>
    </row>
    <row r="305" spans="1:11" s="550" customFormat="1">
      <c r="A305" s="546"/>
      <c r="B305" s="547"/>
      <c r="C305" s="549"/>
      <c r="D305" s="857"/>
      <c r="E305" s="857"/>
      <c r="F305" s="858"/>
      <c r="G305" s="857"/>
      <c r="H305" s="529"/>
      <c r="I305" s="529"/>
      <c r="J305" s="859"/>
      <c r="K305" s="529"/>
    </row>
    <row r="306" spans="1:11" s="550" customFormat="1">
      <c r="A306" s="860" t="s">
        <v>330</v>
      </c>
      <c r="D306" s="861"/>
      <c r="E306" s="861"/>
      <c r="F306" s="862"/>
      <c r="G306" s="861"/>
    </row>
    <row r="307" spans="1:11" s="550" customFormat="1">
      <c r="A307" s="863" t="s">
        <v>338</v>
      </c>
      <c r="B307" s="861"/>
      <c r="C307" s="861"/>
      <c r="F307" s="864"/>
    </row>
    <row r="308" spans="1:11" s="550" customFormat="1">
      <c r="A308" s="863" t="s">
        <v>339</v>
      </c>
      <c r="B308" s="861"/>
      <c r="C308" s="861"/>
      <c r="F308" s="864"/>
    </row>
    <row r="309" spans="1:11" s="550" customFormat="1">
      <c r="A309" s="860" t="s">
        <v>340</v>
      </c>
      <c r="D309" s="943"/>
      <c r="E309" s="943"/>
      <c r="F309" s="943"/>
      <c r="G309" s="943"/>
    </row>
    <row r="310" spans="1:11" s="550" customFormat="1">
      <c r="A310" s="772"/>
      <c r="D310" s="943"/>
      <c r="E310" s="943"/>
      <c r="F310" s="943"/>
      <c r="G310" s="943"/>
    </row>
    <row r="311" spans="1:11" s="550" customFormat="1"/>
    <row r="312" spans="1:11" s="550" customFormat="1"/>
    <row r="313" spans="1:11" s="550" customFormat="1"/>
    <row r="314" spans="1:11" s="550" customFormat="1"/>
    <row r="315" spans="1:11" s="550" customFormat="1"/>
    <row r="316" spans="1:11" s="550" customFormat="1"/>
    <row r="317" spans="1:11" s="550" customFormat="1"/>
    <row r="318" spans="1:11" s="550" customFormat="1"/>
    <row r="319" spans="1:11" s="550" customFormat="1"/>
    <row r="320" spans="1:11" s="550" customFormat="1"/>
    <row r="321" s="550" customFormat="1"/>
    <row r="322" s="550" customFormat="1"/>
    <row r="323" s="550" customFormat="1"/>
    <row r="324" s="550" customFormat="1"/>
    <row r="325" s="550" customFormat="1"/>
    <row r="326" s="550" customFormat="1"/>
    <row r="327" s="550" customFormat="1"/>
    <row r="328" s="550" customFormat="1"/>
    <row r="329" s="550" customFormat="1"/>
    <row r="330" s="550" customFormat="1"/>
    <row r="331" s="550" customFormat="1"/>
  </sheetData>
  <mergeCells count="2">
    <mergeCell ref="D309:G309"/>
    <mergeCell ref="D310:G310"/>
  </mergeCells>
  <phoneticPr fontId="41" type="noConversion"/>
  <pageMargins left="0.78749999999999998" right="0.78749999999999998" top="1.0527777777777778" bottom="1.0527777777777778" header="0.78749999999999998" footer="0.78749999999999998"/>
  <pageSetup paperSize="9" scale="31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="85" zoomScaleSheetLayoutView="100" workbookViewId="0">
      <selection activeCell="L66" sqref="L66"/>
    </sheetView>
  </sheetViews>
  <sheetFormatPr defaultColWidth="11.5703125" defaultRowHeight="12.75"/>
  <cols>
    <col min="1" max="1" width="10.5703125" style="1" customWidth="1"/>
    <col min="2" max="2" width="15.140625" style="1" customWidth="1"/>
    <col min="3" max="3" width="25.85546875" style="51" customWidth="1"/>
    <col min="4" max="4" width="14.7109375" style="1" customWidth="1"/>
    <col min="5" max="5" width="11" style="1" customWidth="1"/>
    <col min="6" max="6" width="24.85546875" style="1" customWidth="1"/>
    <col min="7" max="7" width="21.7109375" style="1" customWidth="1"/>
    <col min="8" max="8" width="14" style="1" customWidth="1"/>
    <col min="9" max="9" width="15" style="1" customWidth="1"/>
    <col min="10" max="10" width="11.85546875" style="1" customWidth="1"/>
    <col min="11" max="11" width="14.85546875" style="1" customWidth="1"/>
    <col min="12" max="12" width="18.5703125" style="1" customWidth="1"/>
    <col min="13" max="13" width="15.42578125" style="1" customWidth="1"/>
    <col min="14" max="14" width="17.5703125" style="1" customWidth="1"/>
    <col min="15" max="15" width="17.85546875" style="1" customWidth="1"/>
    <col min="16" max="16384" width="11.5703125" style="1"/>
  </cols>
  <sheetData>
    <row r="1" spans="1:16" s="56" customFormat="1" ht="22.15" customHeight="1">
      <c r="A1" s="52" t="s">
        <v>83</v>
      </c>
      <c r="B1" s="52"/>
      <c r="C1" s="53"/>
      <c r="D1" s="52"/>
      <c r="E1" s="52"/>
      <c r="F1" s="52"/>
      <c r="G1" s="52"/>
      <c r="H1" s="52"/>
      <c r="I1" s="52"/>
      <c r="J1" s="52"/>
      <c r="K1" s="52"/>
      <c r="L1" s="52"/>
      <c r="M1" s="54"/>
      <c r="N1" s="55" t="s">
        <v>1</v>
      </c>
      <c r="O1" s="253" t="s">
        <v>346</v>
      </c>
    </row>
    <row r="2" spans="1:16" s="56" customFormat="1" ht="20.100000000000001" customHeight="1">
      <c r="A2" s="57"/>
      <c r="B2" s="57"/>
      <c r="C2" s="58"/>
      <c r="D2" s="57"/>
      <c r="E2" s="57"/>
      <c r="F2" s="57"/>
      <c r="G2" s="57"/>
      <c r="H2" s="57"/>
      <c r="I2" s="57"/>
      <c r="J2" s="57"/>
      <c r="K2" s="57"/>
      <c r="L2" s="57"/>
      <c r="M2" s="59"/>
      <c r="N2" s="34" t="s">
        <v>420</v>
      </c>
      <c r="O2" s="254">
        <v>2009</v>
      </c>
    </row>
    <row r="3" spans="1:16" s="61" customFormat="1" ht="37.35" customHeight="1">
      <c r="A3" s="42" t="s">
        <v>3</v>
      </c>
      <c r="B3" s="42" t="s">
        <v>84</v>
      </c>
      <c r="C3" s="60" t="s">
        <v>16</v>
      </c>
      <c r="D3" s="42" t="s">
        <v>85</v>
      </c>
      <c r="E3" s="42" t="s">
        <v>86</v>
      </c>
      <c r="F3" s="42" t="s">
        <v>87</v>
      </c>
      <c r="G3" s="42" t="s">
        <v>88</v>
      </c>
      <c r="H3" s="42" t="s">
        <v>89</v>
      </c>
      <c r="I3" s="43" t="s">
        <v>90</v>
      </c>
      <c r="J3" s="43" t="s">
        <v>91</v>
      </c>
      <c r="K3" s="42" t="s">
        <v>92</v>
      </c>
      <c r="L3" s="42" t="s">
        <v>93</v>
      </c>
      <c r="M3" s="42" t="s">
        <v>94</v>
      </c>
      <c r="N3" s="42" t="s">
        <v>95</v>
      </c>
      <c r="O3" s="42" t="s">
        <v>96</v>
      </c>
    </row>
    <row r="4" spans="1:16" s="65" customFormat="1" ht="13.15" customHeight="1">
      <c r="A4" s="177" t="s">
        <v>345</v>
      </c>
      <c r="B4" s="178" t="s">
        <v>97</v>
      </c>
      <c r="C4" s="177" t="s">
        <v>25</v>
      </c>
      <c r="D4" s="177" t="s">
        <v>347</v>
      </c>
      <c r="E4" s="177" t="s">
        <v>348</v>
      </c>
      <c r="F4" s="177" t="s">
        <v>133</v>
      </c>
      <c r="G4" s="179" t="s">
        <v>349</v>
      </c>
      <c r="H4" s="77">
        <v>152</v>
      </c>
      <c r="I4" s="180">
        <v>438.8</v>
      </c>
      <c r="J4" s="181"/>
      <c r="K4" s="182" t="s">
        <v>101</v>
      </c>
      <c r="L4" s="183" t="s">
        <v>101</v>
      </c>
      <c r="M4" s="184"/>
      <c r="N4" s="184"/>
      <c r="O4" s="67"/>
      <c r="P4" s="64"/>
    </row>
    <row r="5" spans="1:16" s="65" customFormat="1" ht="13.15" customHeight="1">
      <c r="A5" s="177" t="s">
        <v>345</v>
      </c>
      <c r="B5" s="178" t="s">
        <v>97</v>
      </c>
      <c r="C5" s="177" t="s">
        <v>25</v>
      </c>
      <c r="D5" s="177" t="s">
        <v>347</v>
      </c>
      <c r="E5" s="177" t="s">
        <v>98</v>
      </c>
      <c r="F5" s="177" t="s">
        <v>99</v>
      </c>
      <c r="G5" s="179" t="s">
        <v>115</v>
      </c>
      <c r="H5" s="77">
        <v>1360</v>
      </c>
      <c r="I5" s="180">
        <v>1900.4</v>
      </c>
      <c r="J5" s="181"/>
      <c r="K5" s="182" t="s">
        <v>100</v>
      </c>
      <c r="L5" s="183" t="s">
        <v>100</v>
      </c>
      <c r="M5" s="184"/>
      <c r="N5" s="79"/>
      <c r="O5" s="177" t="s">
        <v>100</v>
      </c>
    </row>
    <row r="6" spans="1:16" s="64" customFormat="1">
      <c r="A6" s="177" t="s">
        <v>345</v>
      </c>
      <c r="B6" s="178" t="s">
        <v>97</v>
      </c>
      <c r="C6" s="177" t="s">
        <v>25</v>
      </c>
      <c r="D6" s="177" t="s">
        <v>347</v>
      </c>
      <c r="E6" s="177" t="s">
        <v>98</v>
      </c>
      <c r="F6" s="185" t="s">
        <v>350</v>
      </c>
      <c r="G6" s="186" t="s">
        <v>351</v>
      </c>
      <c r="H6" s="77">
        <v>393</v>
      </c>
      <c r="I6" s="180">
        <v>118.6</v>
      </c>
      <c r="J6" s="181"/>
      <c r="K6" s="182" t="s">
        <v>100</v>
      </c>
      <c r="L6" s="183" t="s">
        <v>101</v>
      </c>
      <c r="M6" s="184"/>
      <c r="N6" s="79"/>
      <c r="O6" s="67"/>
    </row>
    <row r="7" spans="1:16" s="65" customFormat="1">
      <c r="A7" s="177" t="s">
        <v>345</v>
      </c>
      <c r="B7" s="178" t="s">
        <v>97</v>
      </c>
      <c r="C7" s="177" t="s">
        <v>25</v>
      </c>
      <c r="D7" s="177" t="s">
        <v>347</v>
      </c>
      <c r="E7" s="177" t="s">
        <v>98</v>
      </c>
      <c r="F7" s="177" t="s">
        <v>133</v>
      </c>
      <c r="G7" s="187" t="s">
        <v>352</v>
      </c>
      <c r="H7" s="188">
        <v>28</v>
      </c>
      <c r="I7" s="180">
        <v>31.5</v>
      </c>
      <c r="J7" s="181"/>
      <c r="K7" s="182" t="s">
        <v>101</v>
      </c>
      <c r="L7" s="183" t="s">
        <v>101</v>
      </c>
      <c r="M7" s="184"/>
      <c r="N7" s="79"/>
      <c r="O7" s="67"/>
    </row>
    <row r="8" spans="1:16" s="66" customFormat="1">
      <c r="A8" s="177" t="s">
        <v>345</v>
      </c>
      <c r="B8" s="178" t="s">
        <v>97</v>
      </c>
      <c r="C8" s="177" t="s">
        <v>25</v>
      </c>
      <c r="D8" s="177" t="s">
        <v>347</v>
      </c>
      <c r="E8" s="189" t="s">
        <v>353</v>
      </c>
      <c r="F8" s="190" t="s">
        <v>99</v>
      </c>
      <c r="G8" s="191" t="s">
        <v>354</v>
      </c>
      <c r="H8" s="192">
        <v>2</v>
      </c>
      <c r="I8" s="180">
        <v>0.4</v>
      </c>
      <c r="J8" s="181"/>
      <c r="K8" s="182" t="s">
        <v>101</v>
      </c>
      <c r="L8" s="183" t="s">
        <v>101</v>
      </c>
      <c r="M8" s="184"/>
      <c r="N8" s="79"/>
      <c r="O8" s="79"/>
    </row>
    <row r="9" spans="1:16" s="69" customFormat="1" ht="13.15" customHeight="1">
      <c r="A9" s="177" t="s">
        <v>345</v>
      </c>
      <c r="B9" s="178" t="s">
        <v>97</v>
      </c>
      <c r="C9" s="177" t="s">
        <v>25</v>
      </c>
      <c r="D9" s="193" t="s">
        <v>347</v>
      </c>
      <c r="E9" s="194" t="s">
        <v>353</v>
      </c>
      <c r="F9" s="195" t="s">
        <v>133</v>
      </c>
      <c r="G9" s="196" t="s">
        <v>355</v>
      </c>
      <c r="H9" s="77">
        <v>20</v>
      </c>
      <c r="I9" s="180">
        <v>31.8</v>
      </c>
      <c r="J9" s="181"/>
      <c r="K9" s="182" t="s">
        <v>101</v>
      </c>
      <c r="L9" s="183" t="s">
        <v>101</v>
      </c>
      <c r="M9" s="184"/>
      <c r="N9" s="184"/>
      <c r="O9" s="67"/>
    </row>
    <row r="10" spans="1:16" s="69" customFormat="1" ht="13.15" customHeight="1">
      <c r="A10" s="177" t="s">
        <v>345</v>
      </c>
      <c r="B10" s="178" t="s">
        <v>97</v>
      </c>
      <c r="C10" s="177" t="s">
        <v>25</v>
      </c>
      <c r="D10" s="193" t="s">
        <v>347</v>
      </c>
      <c r="E10" s="197" t="s">
        <v>105</v>
      </c>
      <c r="F10" s="197" t="s">
        <v>356</v>
      </c>
      <c r="G10" s="197" t="s">
        <v>357</v>
      </c>
      <c r="H10" s="192">
        <v>1</v>
      </c>
      <c r="I10" s="180">
        <v>0.1</v>
      </c>
      <c r="J10" s="181"/>
      <c r="K10" s="182" t="s">
        <v>101</v>
      </c>
      <c r="L10" s="183" t="s">
        <v>101</v>
      </c>
      <c r="M10" s="184"/>
      <c r="N10" s="79"/>
      <c r="O10" s="67"/>
    </row>
    <row r="11" spans="1:16" s="69" customFormat="1" ht="13.15" customHeight="1">
      <c r="A11" s="177" t="s">
        <v>345</v>
      </c>
      <c r="B11" s="178" t="s">
        <v>97</v>
      </c>
      <c r="C11" s="177" t="s">
        <v>25</v>
      </c>
      <c r="D11" s="193" t="s">
        <v>347</v>
      </c>
      <c r="E11" s="197" t="s">
        <v>105</v>
      </c>
      <c r="F11" s="197" t="s">
        <v>99</v>
      </c>
      <c r="G11" s="197" t="s">
        <v>358</v>
      </c>
      <c r="H11" s="192">
        <v>1</v>
      </c>
      <c r="I11" s="180">
        <v>0</v>
      </c>
      <c r="J11" s="181"/>
      <c r="K11" s="182" t="s">
        <v>101</v>
      </c>
      <c r="L11" s="183" t="s">
        <v>101</v>
      </c>
      <c r="M11" s="184"/>
      <c r="N11" s="79"/>
      <c r="O11" s="67"/>
    </row>
    <row r="12" spans="1:16" s="69" customFormat="1" ht="18" customHeight="1">
      <c r="A12" s="177" t="s">
        <v>345</v>
      </c>
      <c r="B12" s="178" t="s">
        <v>97</v>
      </c>
      <c r="C12" s="177" t="s">
        <v>25</v>
      </c>
      <c r="D12" s="193" t="s">
        <v>347</v>
      </c>
      <c r="E12" s="197" t="s">
        <v>359</v>
      </c>
      <c r="F12" s="197" t="s">
        <v>99</v>
      </c>
      <c r="G12" s="198" t="s">
        <v>360</v>
      </c>
      <c r="H12" s="192">
        <v>3</v>
      </c>
      <c r="I12" s="180">
        <v>3.2</v>
      </c>
      <c r="J12" s="181"/>
      <c r="K12" s="182" t="s">
        <v>101</v>
      </c>
      <c r="L12" s="183" t="s">
        <v>101</v>
      </c>
      <c r="M12" s="184"/>
      <c r="N12" s="79"/>
      <c r="O12" s="67"/>
    </row>
    <row r="13" spans="1:16" s="72" customFormat="1" ht="18" customHeight="1">
      <c r="A13" s="177" t="s">
        <v>345</v>
      </c>
      <c r="B13" s="178" t="s">
        <v>97</v>
      </c>
      <c r="C13" s="177" t="s">
        <v>25</v>
      </c>
      <c r="D13" s="177" t="s">
        <v>347</v>
      </c>
      <c r="E13" s="199" t="s">
        <v>361</v>
      </c>
      <c r="F13" s="199" t="s">
        <v>350</v>
      </c>
      <c r="G13" s="200" t="s">
        <v>362</v>
      </c>
      <c r="H13" s="81">
        <v>170</v>
      </c>
      <c r="I13" s="180">
        <v>65.400000000000006</v>
      </c>
      <c r="J13" s="201"/>
      <c r="K13" s="202" t="s">
        <v>101</v>
      </c>
      <c r="L13" s="183" t="s">
        <v>101</v>
      </c>
      <c r="M13" s="203"/>
      <c r="N13" s="80"/>
      <c r="O13" s="70"/>
    </row>
    <row r="14" spans="1:16" ht="18" customHeight="1">
      <c r="A14" s="177" t="s">
        <v>345</v>
      </c>
      <c r="B14" s="178" t="s">
        <v>97</v>
      </c>
      <c r="C14" s="177" t="s">
        <v>25</v>
      </c>
      <c r="D14" s="177" t="s">
        <v>347</v>
      </c>
      <c r="E14" s="177" t="s">
        <v>363</v>
      </c>
      <c r="F14" s="177" t="s">
        <v>99</v>
      </c>
      <c r="G14" s="179" t="s">
        <v>364</v>
      </c>
      <c r="H14" s="77">
        <v>5</v>
      </c>
      <c r="I14" s="180">
        <v>5.0999999999999996</v>
      </c>
      <c r="J14" s="181"/>
      <c r="K14" s="182" t="s">
        <v>101</v>
      </c>
      <c r="L14" s="183" t="s">
        <v>101</v>
      </c>
      <c r="M14" s="184"/>
      <c r="N14" s="79"/>
      <c r="O14" s="67"/>
    </row>
    <row r="15" spans="1:16" ht="18" customHeight="1">
      <c r="A15" s="177" t="s">
        <v>345</v>
      </c>
      <c r="B15" s="178" t="s">
        <v>97</v>
      </c>
      <c r="C15" s="177" t="s">
        <v>25</v>
      </c>
      <c r="D15" s="177" t="s">
        <v>347</v>
      </c>
      <c r="E15" s="100" t="s">
        <v>363</v>
      </c>
      <c r="F15" s="100" t="s">
        <v>133</v>
      </c>
      <c r="G15" s="204" t="s">
        <v>365</v>
      </c>
      <c r="H15" s="77">
        <v>547</v>
      </c>
      <c r="I15" s="180">
        <v>3807.9</v>
      </c>
      <c r="J15" s="181"/>
      <c r="K15" s="182" t="s">
        <v>100</v>
      </c>
      <c r="L15" s="183" t="s">
        <v>100</v>
      </c>
      <c r="M15" s="184"/>
      <c r="N15" s="79"/>
      <c r="O15" s="177" t="s">
        <v>100</v>
      </c>
    </row>
    <row r="16" spans="1:16" ht="18" customHeight="1">
      <c r="A16" s="177" t="s">
        <v>345</v>
      </c>
      <c r="B16" s="178" t="s">
        <v>97</v>
      </c>
      <c r="C16" s="177" t="s">
        <v>25</v>
      </c>
      <c r="D16" s="177" t="s">
        <v>347</v>
      </c>
      <c r="E16" s="177" t="s">
        <v>366</v>
      </c>
      <c r="F16" s="177" t="s">
        <v>133</v>
      </c>
      <c r="G16" s="179" t="s">
        <v>367</v>
      </c>
      <c r="H16" s="81">
        <v>3</v>
      </c>
      <c r="I16" s="180">
        <v>3.6</v>
      </c>
      <c r="J16" s="201"/>
      <c r="K16" s="202" t="s">
        <v>101</v>
      </c>
      <c r="L16" s="183" t="s">
        <v>101</v>
      </c>
      <c r="M16" s="203"/>
      <c r="N16" s="80"/>
      <c r="O16" s="70"/>
    </row>
    <row r="17" spans="1:15" ht="18" customHeight="1">
      <c r="A17" s="177" t="s">
        <v>345</v>
      </c>
      <c r="B17" s="178" t="s">
        <v>97</v>
      </c>
      <c r="C17" s="177" t="s">
        <v>25</v>
      </c>
      <c r="D17" s="177" t="s">
        <v>347</v>
      </c>
      <c r="E17" s="177" t="s">
        <v>102</v>
      </c>
      <c r="F17" s="177" t="s">
        <v>356</v>
      </c>
      <c r="G17" s="179" t="s">
        <v>368</v>
      </c>
      <c r="H17" s="77">
        <v>13</v>
      </c>
      <c r="I17" s="180">
        <v>2.4</v>
      </c>
      <c r="J17" s="181"/>
      <c r="K17" s="182" t="s">
        <v>101</v>
      </c>
      <c r="L17" s="183" t="s">
        <v>101</v>
      </c>
      <c r="M17" s="184"/>
      <c r="N17" s="79"/>
      <c r="O17" s="67"/>
    </row>
    <row r="18" spans="1:15" ht="18" customHeight="1">
      <c r="A18" s="177" t="s">
        <v>345</v>
      </c>
      <c r="B18" s="178" t="s">
        <v>97</v>
      </c>
      <c r="C18" s="177" t="s">
        <v>25</v>
      </c>
      <c r="D18" s="177" t="s">
        <v>347</v>
      </c>
      <c r="E18" s="177" t="s">
        <v>102</v>
      </c>
      <c r="F18" s="100" t="s">
        <v>369</v>
      </c>
      <c r="G18" s="204" t="s">
        <v>370</v>
      </c>
      <c r="H18" s="77">
        <v>66</v>
      </c>
      <c r="I18" s="180">
        <v>1.1000000000000001</v>
      </c>
      <c r="J18" s="205"/>
      <c r="K18" s="182" t="s">
        <v>101</v>
      </c>
      <c r="L18" s="183" t="s">
        <v>101</v>
      </c>
      <c r="M18" s="184"/>
      <c r="N18" s="184" t="s">
        <v>100</v>
      </c>
      <c r="O18" s="67"/>
    </row>
    <row r="19" spans="1:15" ht="18" customHeight="1">
      <c r="A19" s="177" t="s">
        <v>345</v>
      </c>
      <c r="B19" s="178" t="s">
        <v>97</v>
      </c>
      <c r="C19" s="177" t="s">
        <v>25</v>
      </c>
      <c r="D19" s="177" t="s">
        <v>347</v>
      </c>
      <c r="E19" s="177" t="s">
        <v>102</v>
      </c>
      <c r="F19" s="177" t="s">
        <v>99</v>
      </c>
      <c r="G19" s="179" t="s">
        <v>371</v>
      </c>
      <c r="H19" s="81">
        <v>12</v>
      </c>
      <c r="I19" s="180">
        <v>1.1000000000000001</v>
      </c>
      <c r="J19" s="205"/>
      <c r="K19" s="206" t="s">
        <v>101</v>
      </c>
      <c r="L19" s="183" t="s">
        <v>101</v>
      </c>
      <c r="M19" s="207"/>
      <c r="N19" s="208"/>
      <c r="O19" s="209"/>
    </row>
    <row r="20" spans="1:15" ht="18" customHeight="1">
      <c r="A20" s="177" t="s">
        <v>345</v>
      </c>
      <c r="B20" s="178" t="s">
        <v>97</v>
      </c>
      <c r="C20" s="177" t="s">
        <v>25</v>
      </c>
      <c r="D20" s="177" t="s">
        <v>347</v>
      </c>
      <c r="E20" s="177" t="s">
        <v>102</v>
      </c>
      <c r="F20" s="177" t="s">
        <v>350</v>
      </c>
      <c r="G20" s="179" t="s">
        <v>372</v>
      </c>
      <c r="H20" s="210">
        <v>5365</v>
      </c>
      <c r="I20" s="180">
        <v>1349.2</v>
      </c>
      <c r="J20" s="205"/>
      <c r="K20" s="211" t="s">
        <v>100</v>
      </c>
      <c r="L20" s="212" t="s">
        <v>100</v>
      </c>
      <c r="M20" s="213"/>
      <c r="N20" s="214"/>
      <c r="O20" s="215"/>
    </row>
    <row r="21" spans="1:15" ht="18" customHeight="1">
      <c r="A21" s="177" t="s">
        <v>345</v>
      </c>
      <c r="B21" s="178" t="s">
        <v>97</v>
      </c>
      <c r="C21" s="177" t="s">
        <v>25</v>
      </c>
      <c r="D21" s="177" t="s">
        <v>347</v>
      </c>
      <c r="E21" s="216" t="s">
        <v>102</v>
      </c>
      <c r="F21" s="195" t="s">
        <v>133</v>
      </c>
      <c r="G21" s="204" t="s">
        <v>373</v>
      </c>
      <c r="H21" s="217">
        <v>10</v>
      </c>
      <c r="I21" s="180">
        <v>19.5</v>
      </c>
      <c r="J21" s="205"/>
      <c r="K21" s="211" t="s">
        <v>101</v>
      </c>
      <c r="L21" s="183" t="s">
        <v>101</v>
      </c>
      <c r="M21" s="213"/>
      <c r="N21" s="214"/>
      <c r="O21" s="215"/>
    </row>
    <row r="22" spans="1:15" ht="18" customHeight="1">
      <c r="A22" s="177" t="s">
        <v>345</v>
      </c>
      <c r="B22" s="178" t="s">
        <v>97</v>
      </c>
      <c r="C22" s="177" t="s">
        <v>25</v>
      </c>
      <c r="D22" s="193" t="s">
        <v>347</v>
      </c>
      <c r="E22" s="218" t="s">
        <v>104</v>
      </c>
      <c r="F22" s="197" t="s">
        <v>356</v>
      </c>
      <c r="G22" s="219" t="s">
        <v>540</v>
      </c>
      <c r="H22" s="220">
        <v>60</v>
      </c>
      <c r="I22" s="180">
        <v>2.2000000000000002</v>
      </c>
      <c r="J22" s="205"/>
      <c r="K22" s="211" t="s">
        <v>101</v>
      </c>
      <c r="L22" s="183" t="s">
        <v>101</v>
      </c>
      <c r="M22" s="213"/>
      <c r="N22" s="214"/>
      <c r="O22" s="215"/>
    </row>
    <row r="23" spans="1:15" ht="18" customHeight="1">
      <c r="A23" s="177" t="s">
        <v>345</v>
      </c>
      <c r="B23" s="178" t="s">
        <v>97</v>
      </c>
      <c r="C23" s="177" t="s">
        <v>25</v>
      </c>
      <c r="D23" s="193" t="s">
        <v>347</v>
      </c>
      <c r="E23" s="218" t="s">
        <v>104</v>
      </c>
      <c r="F23" s="197" t="s">
        <v>99</v>
      </c>
      <c r="G23" s="221" t="s">
        <v>375</v>
      </c>
      <c r="H23" s="222">
        <v>2650</v>
      </c>
      <c r="I23" s="180">
        <v>1936.2</v>
      </c>
      <c r="J23" s="205"/>
      <c r="K23" s="211" t="s">
        <v>100</v>
      </c>
      <c r="L23" s="212" t="s">
        <v>100</v>
      </c>
      <c r="M23" s="213"/>
      <c r="N23" s="214"/>
      <c r="O23" s="215"/>
    </row>
    <row r="24" spans="1:15" ht="18" customHeight="1">
      <c r="A24" s="177" t="s">
        <v>345</v>
      </c>
      <c r="B24" s="178" t="s">
        <v>97</v>
      </c>
      <c r="C24" s="177" t="s">
        <v>25</v>
      </c>
      <c r="D24" s="193" t="s">
        <v>347</v>
      </c>
      <c r="E24" s="218" t="s">
        <v>104</v>
      </c>
      <c r="F24" s="197" t="s">
        <v>350</v>
      </c>
      <c r="G24" s="221" t="s">
        <v>374</v>
      </c>
      <c r="H24" s="210">
        <v>5045</v>
      </c>
      <c r="I24" s="180">
        <v>690.8</v>
      </c>
      <c r="J24" s="205"/>
      <c r="K24" s="211" t="s">
        <v>100</v>
      </c>
      <c r="L24" s="183" t="s">
        <v>100</v>
      </c>
      <c r="M24" s="213"/>
      <c r="N24" s="214"/>
      <c r="O24" s="215"/>
    </row>
    <row r="25" spans="1:15" ht="18" customHeight="1">
      <c r="A25" s="177" t="s">
        <v>345</v>
      </c>
      <c r="B25" s="178" t="s">
        <v>97</v>
      </c>
      <c r="C25" s="177" t="s">
        <v>25</v>
      </c>
      <c r="D25" s="193" t="s">
        <v>347</v>
      </c>
      <c r="E25" s="218" t="s">
        <v>104</v>
      </c>
      <c r="F25" s="223" t="s">
        <v>133</v>
      </c>
      <c r="G25" s="224" t="s">
        <v>376</v>
      </c>
      <c r="H25" s="220">
        <v>546</v>
      </c>
      <c r="I25" s="180">
        <v>886.4</v>
      </c>
      <c r="J25" s="205"/>
      <c r="K25" s="211" t="s">
        <v>101</v>
      </c>
      <c r="L25" s="212" t="s">
        <v>100</v>
      </c>
      <c r="M25" s="213"/>
      <c r="N25" s="214"/>
      <c r="O25" s="215"/>
    </row>
    <row r="26" spans="1:15" ht="18" customHeight="1">
      <c r="A26" s="177" t="s">
        <v>345</v>
      </c>
      <c r="B26" s="178" t="s">
        <v>97</v>
      </c>
      <c r="C26" s="177" t="s">
        <v>25</v>
      </c>
      <c r="D26" s="193" t="s">
        <v>347</v>
      </c>
      <c r="E26" s="218" t="s">
        <v>377</v>
      </c>
      <c r="F26" s="218" t="s">
        <v>356</v>
      </c>
      <c r="G26" s="225" t="s">
        <v>378</v>
      </c>
      <c r="H26" s="222">
        <v>1</v>
      </c>
      <c r="I26" s="180">
        <v>0</v>
      </c>
      <c r="J26" s="205"/>
      <c r="K26" s="211" t="s">
        <v>101</v>
      </c>
      <c r="L26" s="183" t="s">
        <v>101</v>
      </c>
      <c r="M26" s="213"/>
      <c r="N26" s="214"/>
      <c r="O26" s="215"/>
    </row>
    <row r="27" spans="1:15" ht="18" customHeight="1">
      <c r="A27" s="177" t="s">
        <v>345</v>
      </c>
      <c r="B27" s="178" t="s">
        <v>97</v>
      </c>
      <c r="C27" s="177" t="s">
        <v>25</v>
      </c>
      <c r="D27" s="193" t="s">
        <v>347</v>
      </c>
      <c r="E27" s="218" t="s">
        <v>377</v>
      </c>
      <c r="F27" s="218" t="s">
        <v>369</v>
      </c>
      <c r="G27" s="226" t="s">
        <v>379</v>
      </c>
      <c r="H27" s="138">
        <v>28</v>
      </c>
      <c r="I27" s="180">
        <v>0.6</v>
      </c>
      <c r="J27" s="205"/>
      <c r="K27" s="211" t="s">
        <v>101</v>
      </c>
      <c r="L27" s="183" t="s">
        <v>101</v>
      </c>
      <c r="M27" s="213"/>
      <c r="N27" s="214"/>
      <c r="O27" s="215"/>
    </row>
    <row r="28" spans="1:15" ht="18" customHeight="1">
      <c r="A28" s="177" t="s">
        <v>345</v>
      </c>
      <c r="B28" s="178" t="s">
        <v>97</v>
      </c>
      <c r="C28" s="177" t="s">
        <v>25</v>
      </c>
      <c r="D28" s="193" t="s">
        <v>347</v>
      </c>
      <c r="E28" s="218" t="s">
        <v>377</v>
      </c>
      <c r="F28" s="218" t="s">
        <v>99</v>
      </c>
      <c r="G28" s="225" t="s">
        <v>380</v>
      </c>
      <c r="H28" s="220">
        <v>359</v>
      </c>
      <c r="I28" s="180">
        <v>216</v>
      </c>
      <c r="J28" s="205"/>
      <c r="K28" s="211" t="s">
        <v>101</v>
      </c>
      <c r="L28" s="183" t="s">
        <v>101</v>
      </c>
      <c r="M28" s="213"/>
      <c r="N28" s="214"/>
      <c r="O28" s="215"/>
    </row>
    <row r="29" spans="1:15" ht="18" customHeight="1">
      <c r="A29" s="177" t="s">
        <v>345</v>
      </c>
      <c r="B29" s="178" t="s">
        <v>97</v>
      </c>
      <c r="C29" s="177" t="s">
        <v>25</v>
      </c>
      <c r="D29" s="193" t="s">
        <v>347</v>
      </c>
      <c r="E29" s="218" t="s">
        <v>377</v>
      </c>
      <c r="F29" s="218" t="s">
        <v>350</v>
      </c>
      <c r="G29" s="227" t="s">
        <v>381</v>
      </c>
      <c r="H29" s="222">
        <v>39</v>
      </c>
      <c r="I29" s="180">
        <v>4.8</v>
      </c>
      <c r="J29" s="205"/>
      <c r="K29" s="211" t="s">
        <v>101</v>
      </c>
      <c r="L29" s="183" t="s">
        <v>101</v>
      </c>
      <c r="M29" s="213"/>
      <c r="N29" s="214"/>
      <c r="O29" s="215"/>
    </row>
    <row r="30" spans="1:15" ht="18" customHeight="1">
      <c r="A30" s="177" t="s">
        <v>345</v>
      </c>
      <c r="B30" s="178" t="s">
        <v>97</v>
      </c>
      <c r="C30" s="177" t="s">
        <v>25</v>
      </c>
      <c r="D30" s="193" t="s">
        <v>347</v>
      </c>
      <c r="E30" s="218" t="s">
        <v>382</v>
      </c>
      <c r="F30" s="218" t="s">
        <v>99</v>
      </c>
      <c r="G30" s="226" t="s">
        <v>383</v>
      </c>
      <c r="H30" s="220">
        <v>8</v>
      </c>
      <c r="I30" s="180">
        <v>0.4</v>
      </c>
      <c r="J30" s="205"/>
      <c r="K30" s="211" t="s">
        <v>101</v>
      </c>
      <c r="L30" s="183" t="s">
        <v>101</v>
      </c>
      <c r="M30" s="213"/>
      <c r="N30" s="214"/>
      <c r="O30" s="215"/>
    </row>
    <row r="31" spans="1:15" ht="18" customHeight="1">
      <c r="A31" s="177" t="s">
        <v>345</v>
      </c>
      <c r="B31" s="178" t="s">
        <v>97</v>
      </c>
      <c r="C31" s="177" t="s">
        <v>25</v>
      </c>
      <c r="D31" s="193" t="s">
        <v>347</v>
      </c>
      <c r="E31" s="218" t="s">
        <v>382</v>
      </c>
      <c r="F31" s="197" t="s">
        <v>350</v>
      </c>
      <c r="G31" s="228" t="s">
        <v>384</v>
      </c>
      <c r="H31" s="222">
        <v>146</v>
      </c>
      <c r="I31" s="180">
        <v>13.3</v>
      </c>
      <c r="J31" s="205"/>
      <c r="K31" s="211" t="s">
        <v>101</v>
      </c>
      <c r="L31" s="183" t="s">
        <v>101</v>
      </c>
      <c r="M31" s="213"/>
      <c r="N31" s="214"/>
      <c r="O31" s="215"/>
    </row>
    <row r="32" spans="1:15" ht="18" customHeight="1">
      <c r="A32" s="177" t="s">
        <v>345</v>
      </c>
      <c r="B32" s="178" t="s">
        <v>97</v>
      </c>
      <c r="C32" s="177" t="s">
        <v>25</v>
      </c>
      <c r="D32" s="177" t="s">
        <v>385</v>
      </c>
      <c r="E32" s="229" t="s">
        <v>348</v>
      </c>
      <c r="F32" s="230" t="s">
        <v>386</v>
      </c>
      <c r="G32" s="223" t="s">
        <v>387</v>
      </c>
      <c r="H32" s="231">
        <v>4</v>
      </c>
      <c r="I32" s="180">
        <v>0</v>
      </c>
      <c r="J32" s="205"/>
      <c r="K32" s="213" t="s">
        <v>101</v>
      </c>
      <c r="L32" s="213" t="s">
        <v>101</v>
      </c>
      <c r="M32" s="213"/>
      <c r="N32" s="214"/>
      <c r="O32" s="215"/>
    </row>
    <row r="33" spans="1:15" ht="18" customHeight="1">
      <c r="A33" s="216" t="s">
        <v>345</v>
      </c>
      <c r="B33" s="232" t="s">
        <v>97</v>
      </c>
      <c r="C33" s="216" t="s">
        <v>25</v>
      </c>
      <c r="D33" s="216" t="s">
        <v>385</v>
      </c>
      <c r="E33" s="233" t="s">
        <v>348</v>
      </c>
      <c r="F33" s="234" t="s">
        <v>99</v>
      </c>
      <c r="G33" s="179" t="s">
        <v>388</v>
      </c>
      <c r="H33" s="235">
        <v>4</v>
      </c>
      <c r="I33" s="180">
        <v>0</v>
      </c>
      <c r="J33" s="236"/>
      <c r="K33" s="237" t="s">
        <v>101</v>
      </c>
      <c r="L33" s="237" t="s">
        <v>101</v>
      </c>
      <c r="M33" s="237"/>
      <c r="N33" s="238"/>
      <c r="O33" s="239"/>
    </row>
    <row r="34" spans="1:15" ht="18" customHeight="1">
      <c r="A34" s="197" t="s">
        <v>345</v>
      </c>
      <c r="B34" s="240" t="s">
        <v>97</v>
      </c>
      <c r="C34" s="197" t="s">
        <v>25</v>
      </c>
      <c r="D34" s="197" t="s">
        <v>385</v>
      </c>
      <c r="E34" s="218" t="s">
        <v>98</v>
      </c>
      <c r="F34" s="213" t="s">
        <v>389</v>
      </c>
      <c r="G34" s="241" t="s">
        <v>390</v>
      </c>
      <c r="H34" s="231">
        <v>30.5</v>
      </c>
      <c r="I34" s="180">
        <v>5.9</v>
      </c>
      <c r="J34" s="205"/>
      <c r="K34" s="213" t="s">
        <v>101</v>
      </c>
      <c r="L34" s="213" t="s">
        <v>101</v>
      </c>
      <c r="M34" s="213"/>
      <c r="N34" s="214"/>
      <c r="O34" s="215"/>
    </row>
    <row r="35" spans="1:15" ht="18" customHeight="1">
      <c r="A35" s="197" t="s">
        <v>345</v>
      </c>
      <c r="B35" s="240" t="s">
        <v>97</v>
      </c>
      <c r="C35" s="197" t="s">
        <v>25</v>
      </c>
      <c r="D35" s="197" t="s">
        <v>385</v>
      </c>
      <c r="E35" s="218" t="s">
        <v>98</v>
      </c>
      <c r="F35" s="213" t="s">
        <v>99</v>
      </c>
      <c r="G35" s="179" t="s">
        <v>115</v>
      </c>
      <c r="H35" s="231">
        <v>12091</v>
      </c>
      <c r="I35" s="180">
        <v>9467.7999999999993</v>
      </c>
      <c r="J35" s="205"/>
      <c r="K35" s="213" t="s">
        <v>100</v>
      </c>
      <c r="L35" s="213" t="s">
        <v>100</v>
      </c>
      <c r="M35" s="213"/>
      <c r="N35" s="214"/>
      <c r="O35" s="223" t="s">
        <v>100</v>
      </c>
    </row>
    <row r="36" spans="1:15" ht="18" customHeight="1">
      <c r="A36" s="197" t="s">
        <v>345</v>
      </c>
      <c r="B36" s="240" t="s">
        <v>97</v>
      </c>
      <c r="C36" s="197" t="s">
        <v>25</v>
      </c>
      <c r="D36" s="197" t="s">
        <v>385</v>
      </c>
      <c r="E36" s="218" t="s">
        <v>98</v>
      </c>
      <c r="F36" s="213" t="s">
        <v>350</v>
      </c>
      <c r="G36" s="186" t="s">
        <v>351</v>
      </c>
      <c r="H36" s="231">
        <v>3.5</v>
      </c>
      <c r="I36" s="180">
        <v>0.8</v>
      </c>
      <c r="J36" s="205"/>
      <c r="K36" s="213" t="s">
        <v>101</v>
      </c>
      <c r="L36" s="213" t="s">
        <v>101</v>
      </c>
      <c r="M36" s="213"/>
      <c r="N36" s="214"/>
      <c r="O36" s="215"/>
    </row>
    <row r="37" spans="1:15" ht="18" customHeight="1">
      <c r="A37" s="197" t="s">
        <v>345</v>
      </c>
      <c r="B37" s="240" t="s">
        <v>97</v>
      </c>
      <c r="C37" s="197" t="s">
        <v>25</v>
      </c>
      <c r="D37" s="197" t="s">
        <v>385</v>
      </c>
      <c r="E37" s="218" t="s">
        <v>98</v>
      </c>
      <c r="F37" s="213" t="s">
        <v>133</v>
      </c>
      <c r="G37" s="187" t="s">
        <v>352</v>
      </c>
      <c r="H37" s="231">
        <v>347.5</v>
      </c>
      <c r="I37" s="180">
        <v>1683.6</v>
      </c>
      <c r="J37" s="205"/>
      <c r="K37" s="213" t="s">
        <v>101</v>
      </c>
      <c r="L37" s="213" t="s">
        <v>101</v>
      </c>
      <c r="M37" s="213"/>
      <c r="N37" s="214"/>
      <c r="O37" s="215"/>
    </row>
    <row r="38" spans="1:15" ht="18" customHeight="1">
      <c r="A38" s="197" t="s">
        <v>345</v>
      </c>
      <c r="B38" s="240" t="s">
        <v>97</v>
      </c>
      <c r="C38" s="197" t="s">
        <v>25</v>
      </c>
      <c r="D38" s="197" t="s">
        <v>385</v>
      </c>
      <c r="E38" s="218" t="s">
        <v>353</v>
      </c>
      <c r="F38" s="213" t="s">
        <v>99</v>
      </c>
      <c r="G38" s="191" t="s">
        <v>354</v>
      </c>
      <c r="H38" s="231">
        <v>165</v>
      </c>
      <c r="I38" s="180">
        <v>0.4</v>
      </c>
      <c r="J38" s="205"/>
      <c r="K38" s="213" t="s">
        <v>101</v>
      </c>
      <c r="L38" s="213" t="s">
        <v>101</v>
      </c>
      <c r="M38" s="213"/>
      <c r="N38" s="214"/>
      <c r="O38" s="215"/>
    </row>
    <row r="39" spans="1:15" ht="18" customHeight="1">
      <c r="A39" s="197" t="s">
        <v>345</v>
      </c>
      <c r="B39" s="240" t="s">
        <v>97</v>
      </c>
      <c r="C39" s="197" t="s">
        <v>25</v>
      </c>
      <c r="D39" s="197" t="s">
        <v>385</v>
      </c>
      <c r="E39" s="218" t="s">
        <v>353</v>
      </c>
      <c r="F39" s="213" t="s">
        <v>133</v>
      </c>
      <c r="G39" s="196" t="s">
        <v>355</v>
      </c>
      <c r="H39" s="231">
        <v>372</v>
      </c>
      <c r="I39" s="180">
        <v>6.7</v>
      </c>
      <c r="J39" s="205"/>
      <c r="K39" s="213" t="s">
        <v>101</v>
      </c>
      <c r="L39" s="213" t="s">
        <v>101</v>
      </c>
      <c r="M39" s="213"/>
      <c r="N39" s="214"/>
      <c r="O39" s="215"/>
    </row>
    <row r="40" spans="1:15" ht="18" customHeight="1">
      <c r="A40" s="197" t="s">
        <v>345</v>
      </c>
      <c r="B40" s="240" t="s">
        <v>97</v>
      </c>
      <c r="C40" s="197" t="s">
        <v>25</v>
      </c>
      <c r="D40" s="197" t="s">
        <v>385</v>
      </c>
      <c r="E40" s="218" t="s">
        <v>105</v>
      </c>
      <c r="F40" s="213" t="s">
        <v>389</v>
      </c>
      <c r="G40" s="197" t="s">
        <v>357</v>
      </c>
      <c r="H40" s="231">
        <v>142.5</v>
      </c>
      <c r="I40" s="180">
        <v>40.799999999999997</v>
      </c>
      <c r="J40" s="205"/>
      <c r="K40" s="213" t="s">
        <v>101</v>
      </c>
      <c r="L40" s="213" t="s">
        <v>101</v>
      </c>
      <c r="M40" s="213"/>
      <c r="N40" s="213" t="s">
        <v>100</v>
      </c>
      <c r="O40" s="215"/>
    </row>
    <row r="41" spans="1:15">
      <c r="A41" s="197" t="s">
        <v>345</v>
      </c>
      <c r="B41" s="240" t="s">
        <v>97</v>
      </c>
      <c r="C41" s="197" t="s">
        <v>25</v>
      </c>
      <c r="D41" s="197" t="s">
        <v>385</v>
      </c>
      <c r="E41" s="218" t="s">
        <v>105</v>
      </c>
      <c r="F41" s="213" t="s">
        <v>386</v>
      </c>
      <c r="G41" s="223" t="s">
        <v>391</v>
      </c>
      <c r="H41" s="231">
        <v>3.5</v>
      </c>
      <c r="I41" s="180">
        <v>0</v>
      </c>
      <c r="J41" s="205"/>
      <c r="K41" s="213" t="s">
        <v>101</v>
      </c>
      <c r="L41" s="213" t="s">
        <v>101</v>
      </c>
      <c r="M41" s="213"/>
      <c r="N41" s="214"/>
      <c r="O41" s="215"/>
    </row>
    <row r="42" spans="1:15">
      <c r="A42" s="197" t="s">
        <v>345</v>
      </c>
      <c r="B42" s="240" t="s">
        <v>97</v>
      </c>
      <c r="C42" s="197" t="s">
        <v>25</v>
      </c>
      <c r="D42" s="197" t="s">
        <v>385</v>
      </c>
      <c r="E42" s="218" t="s">
        <v>105</v>
      </c>
      <c r="F42" s="213" t="s">
        <v>99</v>
      </c>
      <c r="G42" s="223" t="s">
        <v>358</v>
      </c>
      <c r="H42" s="231">
        <v>12</v>
      </c>
      <c r="I42" s="180">
        <v>2.2000000000000002</v>
      </c>
      <c r="J42" s="205"/>
      <c r="K42" s="213" t="s">
        <v>101</v>
      </c>
      <c r="L42" s="213" t="s">
        <v>101</v>
      </c>
      <c r="M42" s="213"/>
      <c r="N42" s="214"/>
      <c r="O42" s="215"/>
    </row>
    <row r="43" spans="1:15">
      <c r="A43" s="197" t="s">
        <v>345</v>
      </c>
      <c r="B43" s="240" t="s">
        <v>97</v>
      </c>
      <c r="C43" s="197" t="s">
        <v>25</v>
      </c>
      <c r="D43" s="197" t="s">
        <v>385</v>
      </c>
      <c r="E43" s="218" t="s">
        <v>105</v>
      </c>
      <c r="F43" s="213" t="s">
        <v>350</v>
      </c>
      <c r="G43" s="223" t="s">
        <v>392</v>
      </c>
      <c r="H43" s="231">
        <v>2.5</v>
      </c>
      <c r="I43" s="180">
        <v>0.1</v>
      </c>
      <c r="J43" s="205"/>
      <c r="K43" s="213" t="s">
        <v>101</v>
      </c>
      <c r="L43" s="213" t="s">
        <v>101</v>
      </c>
      <c r="M43" s="213"/>
      <c r="N43" s="214"/>
      <c r="O43" s="215"/>
    </row>
    <row r="44" spans="1:15">
      <c r="A44" s="197" t="s">
        <v>345</v>
      </c>
      <c r="B44" s="240" t="s">
        <v>97</v>
      </c>
      <c r="C44" s="197" t="s">
        <v>25</v>
      </c>
      <c r="D44" s="197" t="s">
        <v>385</v>
      </c>
      <c r="E44" s="218" t="s">
        <v>105</v>
      </c>
      <c r="F44" s="213" t="s">
        <v>133</v>
      </c>
      <c r="G44" s="223" t="s">
        <v>393</v>
      </c>
      <c r="H44" s="231">
        <v>1.5</v>
      </c>
      <c r="I44" s="180">
        <v>0.1</v>
      </c>
      <c r="J44" s="205"/>
      <c r="K44" s="213" t="s">
        <v>101</v>
      </c>
      <c r="L44" s="213" t="s">
        <v>101</v>
      </c>
      <c r="M44" s="213"/>
      <c r="N44" s="214"/>
      <c r="O44" s="215"/>
    </row>
    <row r="45" spans="1:15">
      <c r="A45" s="197" t="s">
        <v>345</v>
      </c>
      <c r="B45" s="240" t="s">
        <v>97</v>
      </c>
      <c r="C45" s="197" t="s">
        <v>25</v>
      </c>
      <c r="D45" s="197" t="s">
        <v>385</v>
      </c>
      <c r="E45" s="218" t="s">
        <v>359</v>
      </c>
      <c r="F45" s="213" t="s">
        <v>389</v>
      </c>
      <c r="G45" s="241" t="s">
        <v>394</v>
      </c>
      <c r="H45" s="231">
        <v>2873</v>
      </c>
      <c r="I45" s="180">
        <v>466.1</v>
      </c>
      <c r="J45" s="205"/>
      <c r="K45" s="213" t="s">
        <v>100</v>
      </c>
      <c r="L45" s="213" t="s">
        <v>101</v>
      </c>
      <c r="M45" s="213"/>
      <c r="N45" s="214"/>
      <c r="O45" s="215"/>
    </row>
    <row r="46" spans="1:15">
      <c r="A46" s="197" t="s">
        <v>345</v>
      </c>
      <c r="B46" s="240" t="s">
        <v>97</v>
      </c>
      <c r="C46" s="197" t="s">
        <v>25</v>
      </c>
      <c r="D46" s="197" t="s">
        <v>385</v>
      </c>
      <c r="E46" s="218" t="s">
        <v>359</v>
      </c>
      <c r="F46" s="213" t="s">
        <v>99</v>
      </c>
      <c r="G46" s="198" t="s">
        <v>360</v>
      </c>
      <c r="H46" s="231">
        <v>161.5</v>
      </c>
      <c r="I46" s="180">
        <v>17.8</v>
      </c>
      <c r="J46" s="205"/>
      <c r="K46" s="213" t="s">
        <v>101</v>
      </c>
      <c r="L46" s="213" t="s">
        <v>101</v>
      </c>
      <c r="M46" s="213"/>
      <c r="N46" s="214"/>
      <c r="O46" s="215"/>
    </row>
    <row r="47" spans="1:15">
      <c r="A47" s="197" t="s">
        <v>345</v>
      </c>
      <c r="B47" s="240" t="s">
        <v>97</v>
      </c>
      <c r="C47" s="197" t="s">
        <v>25</v>
      </c>
      <c r="D47" s="197" t="s">
        <v>385</v>
      </c>
      <c r="E47" s="218" t="s">
        <v>359</v>
      </c>
      <c r="F47" s="213" t="s">
        <v>350</v>
      </c>
      <c r="G47" s="241" t="s">
        <v>395</v>
      </c>
      <c r="H47" s="231">
        <v>33</v>
      </c>
      <c r="I47" s="180">
        <v>2.7</v>
      </c>
      <c r="J47" s="205"/>
      <c r="K47" s="213" t="s">
        <v>101</v>
      </c>
      <c r="L47" s="213" t="s">
        <v>101</v>
      </c>
      <c r="M47" s="213"/>
      <c r="N47" s="214"/>
      <c r="O47" s="215"/>
    </row>
    <row r="48" spans="1:15">
      <c r="A48" s="197" t="s">
        <v>345</v>
      </c>
      <c r="B48" s="240" t="s">
        <v>97</v>
      </c>
      <c r="C48" s="197" t="s">
        <v>25</v>
      </c>
      <c r="D48" s="197" t="s">
        <v>385</v>
      </c>
      <c r="E48" s="218" t="s">
        <v>359</v>
      </c>
      <c r="F48" s="213" t="s">
        <v>133</v>
      </c>
      <c r="G48" s="241" t="s">
        <v>396</v>
      </c>
      <c r="H48" s="231">
        <v>10</v>
      </c>
      <c r="I48" s="180">
        <v>0.3</v>
      </c>
      <c r="J48" s="205"/>
      <c r="K48" s="213" t="s">
        <v>101</v>
      </c>
      <c r="L48" s="213" t="s">
        <v>101</v>
      </c>
      <c r="M48" s="213"/>
      <c r="N48" s="214"/>
      <c r="O48" s="215"/>
    </row>
    <row r="49" spans="1:15">
      <c r="A49" s="197" t="s">
        <v>345</v>
      </c>
      <c r="B49" s="240" t="s">
        <v>97</v>
      </c>
      <c r="C49" s="197" t="s">
        <v>25</v>
      </c>
      <c r="D49" s="197" t="s">
        <v>385</v>
      </c>
      <c r="E49" s="218" t="s">
        <v>363</v>
      </c>
      <c r="F49" s="213" t="s">
        <v>99</v>
      </c>
      <c r="G49" s="179" t="s">
        <v>364</v>
      </c>
      <c r="H49" s="231">
        <v>1120</v>
      </c>
      <c r="I49" s="180">
        <v>1270.4000000000001</v>
      </c>
      <c r="J49" s="205"/>
      <c r="K49" s="213" t="s">
        <v>101</v>
      </c>
      <c r="L49" s="213" t="s">
        <v>101</v>
      </c>
      <c r="M49" s="213"/>
      <c r="N49" s="214"/>
      <c r="O49" s="215"/>
    </row>
    <row r="50" spans="1:15">
      <c r="A50" s="197" t="s">
        <v>345</v>
      </c>
      <c r="B50" s="240" t="s">
        <v>97</v>
      </c>
      <c r="C50" s="197" t="s">
        <v>25</v>
      </c>
      <c r="D50" s="197" t="s">
        <v>385</v>
      </c>
      <c r="E50" s="218" t="s">
        <v>363</v>
      </c>
      <c r="F50" s="213" t="s">
        <v>133</v>
      </c>
      <c r="G50" s="204" t="s">
        <v>365</v>
      </c>
      <c r="H50" s="231">
        <v>5114.5</v>
      </c>
      <c r="I50" s="180">
        <v>71191</v>
      </c>
      <c r="J50" s="205"/>
      <c r="K50" s="213" t="s">
        <v>100</v>
      </c>
      <c r="L50" s="213" t="s">
        <v>100</v>
      </c>
      <c r="M50" s="213"/>
      <c r="N50" s="214"/>
      <c r="O50" s="223" t="s">
        <v>100</v>
      </c>
    </row>
    <row r="51" spans="1:15">
      <c r="A51" s="197" t="s">
        <v>345</v>
      </c>
      <c r="B51" s="240" t="s">
        <v>97</v>
      </c>
      <c r="C51" s="197" t="s">
        <v>25</v>
      </c>
      <c r="D51" s="197" t="s">
        <v>385</v>
      </c>
      <c r="E51" s="218" t="s">
        <v>366</v>
      </c>
      <c r="F51" s="213" t="s">
        <v>99</v>
      </c>
      <c r="G51" s="179" t="s">
        <v>397</v>
      </c>
      <c r="H51" s="231">
        <v>7</v>
      </c>
      <c r="I51" s="180">
        <v>0.4</v>
      </c>
      <c r="J51" s="205"/>
      <c r="K51" s="213" t="s">
        <v>101</v>
      </c>
      <c r="L51" s="213" t="s">
        <v>101</v>
      </c>
      <c r="M51" s="213"/>
      <c r="N51" s="214"/>
      <c r="O51" s="215"/>
    </row>
    <row r="52" spans="1:15">
      <c r="A52" s="197" t="s">
        <v>345</v>
      </c>
      <c r="B52" s="240" t="s">
        <v>97</v>
      </c>
      <c r="C52" s="197" t="s">
        <v>25</v>
      </c>
      <c r="D52" s="197" t="s">
        <v>385</v>
      </c>
      <c r="E52" s="218" t="s">
        <v>366</v>
      </c>
      <c r="F52" s="213" t="s">
        <v>133</v>
      </c>
      <c r="G52" s="179" t="s">
        <v>367</v>
      </c>
      <c r="H52" s="231">
        <v>6</v>
      </c>
      <c r="I52" s="180">
        <v>6.7</v>
      </c>
      <c r="J52" s="205"/>
      <c r="K52" s="213" t="s">
        <v>101</v>
      </c>
      <c r="L52" s="213" t="s">
        <v>101</v>
      </c>
      <c r="M52" s="213"/>
      <c r="N52" s="214"/>
      <c r="O52" s="215"/>
    </row>
    <row r="53" spans="1:15">
      <c r="A53" s="197" t="s">
        <v>345</v>
      </c>
      <c r="B53" s="240" t="s">
        <v>97</v>
      </c>
      <c r="C53" s="197" t="s">
        <v>25</v>
      </c>
      <c r="D53" s="197" t="s">
        <v>385</v>
      </c>
      <c r="E53" s="218" t="s">
        <v>102</v>
      </c>
      <c r="F53" s="213" t="s">
        <v>99</v>
      </c>
      <c r="G53" s="179" t="s">
        <v>371</v>
      </c>
      <c r="H53" s="231">
        <v>12.5</v>
      </c>
      <c r="I53" s="180">
        <v>9.5</v>
      </c>
      <c r="J53" s="205"/>
      <c r="K53" s="213" t="s">
        <v>101</v>
      </c>
      <c r="L53" s="213" t="s">
        <v>101</v>
      </c>
      <c r="M53" s="213"/>
      <c r="N53" s="214"/>
      <c r="O53" s="215"/>
    </row>
    <row r="54" spans="1:15">
      <c r="A54" s="197" t="s">
        <v>345</v>
      </c>
      <c r="B54" s="240" t="s">
        <v>97</v>
      </c>
      <c r="C54" s="197" t="s">
        <v>25</v>
      </c>
      <c r="D54" s="197" t="s">
        <v>385</v>
      </c>
      <c r="E54" s="218" t="s">
        <v>102</v>
      </c>
      <c r="F54" s="213" t="s">
        <v>389</v>
      </c>
      <c r="G54" s="179" t="s">
        <v>368</v>
      </c>
      <c r="H54" s="231">
        <v>852.5</v>
      </c>
      <c r="I54" s="180">
        <v>0.3</v>
      </c>
      <c r="J54" s="205"/>
      <c r="K54" s="213" t="s">
        <v>101</v>
      </c>
      <c r="L54" s="213" t="s">
        <v>101</v>
      </c>
      <c r="M54" s="213"/>
      <c r="N54" s="214"/>
      <c r="O54" s="215"/>
    </row>
    <row r="55" spans="1:15">
      <c r="A55" s="197" t="s">
        <v>345</v>
      </c>
      <c r="B55" s="240" t="s">
        <v>97</v>
      </c>
      <c r="C55" s="197" t="s">
        <v>25</v>
      </c>
      <c r="D55" s="197" t="s">
        <v>385</v>
      </c>
      <c r="E55" s="218" t="s">
        <v>102</v>
      </c>
      <c r="F55" s="213" t="s">
        <v>386</v>
      </c>
      <c r="G55" s="204" t="s">
        <v>370</v>
      </c>
      <c r="H55" s="231">
        <v>301</v>
      </c>
      <c r="I55" s="180">
        <v>7.2</v>
      </c>
      <c r="J55" s="205"/>
      <c r="K55" s="213" t="s">
        <v>101</v>
      </c>
      <c r="L55" s="213" t="s">
        <v>101</v>
      </c>
      <c r="M55" s="213"/>
      <c r="N55" s="213" t="s">
        <v>100</v>
      </c>
      <c r="O55" s="215"/>
    </row>
    <row r="56" spans="1:15">
      <c r="A56" s="197" t="s">
        <v>345</v>
      </c>
      <c r="B56" s="240" t="s">
        <v>97</v>
      </c>
      <c r="C56" s="197" t="s">
        <v>25</v>
      </c>
      <c r="D56" s="197" t="s">
        <v>385</v>
      </c>
      <c r="E56" s="218" t="s">
        <v>102</v>
      </c>
      <c r="F56" s="213" t="s">
        <v>350</v>
      </c>
      <c r="G56" s="179" t="s">
        <v>372</v>
      </c>
      <c r="H56" s="231">
        <v>2099</v>
      </c>
      <c r="I56" s="180">
        <v>143.1</v>
      </c>
      <c r="J56" s="205"/>
      <c r="K56" s="213" t="s">
        <v>100</v>
      </c>
      <c r="L56" s="213" t="s">
        <v>101</v>
      </c>
      <c r="M56" s="213"/>
      <c r="N56" s="213"/>
      <c r="O56" s="215"/>
    </row>
    <row r="57" spans="1:15">
      <c r="A57" s="197" t="s">
        <v>345</v>
      </c>
      <c r="B57" s="240" t="s">
        <v>97</v>
      </c>
      <c r="C57" s="197" t="s">
        <v>25</v>
      </c>
      <c r="D57" s="197" t="s">
        <v>385</v>
      </c>
      <c r="E57" s="218" t="s">
        <v>102</v>
      </c>
      <c r="F57" s="213" t="s">
        <v>133</v>
      </c>
      <c r="G57" s="204" t="s">
        <v>373</v>
      </c>
      <c r="H57" s="231">
        <v>647.5</v>
      </c>
      <c r="I57" s="180">
        <v>1049.2</v>
      </c>
      <c r="J57" s="205"/>
      <c r="K57" s="213" t="s">
        <v>101</v>
      </c>
      <c r="L57" s="213" t="s">
        <v>101</v>
      </c>
      <c r="M57" s="213"/>
      <c r="N57" s="213" t="s">
        <v>100</v>
      </c>
      <c r="O57" s="215"/>
    </row>
    <row r="58" spans="1:15">
      <c r="A58" s="197" t="s">
        <v>345</v>
      </c>
      <c r="B58" s="240" t="s">
        <v>97</v>
      </c>
      <c r="C58" s="197" t="s">
        <v>25</v>
      </c>
      <c r="D58" s="197" t="s">
        <v>385</v>
      </c>
      <c r="E58" s="218" t="s">
        <v>104</v>
      </c>
      <c r="F58" s="213" t="s">
        <v>389</v>
      </c>
      <c r="G58" s="225" t="s">
        <v>540</v>
      </c>
      <c r="H58" s="231">
        <v>2140</v>
      </c>
      <c r="I58" s="180">
        <v>64.900000000000006</v>
      </c>
      <c r="J58" s="205"/>
      <c r="K58" s="213" t="s">
        <v>100</v>
      </c>
      <c r="L58" s="213" t="s">
        <v>101</v>
      </c>
      <c r="M58" s="213"/>
      <c r="N58" s="213" t="s">
        <v>100</v>
      </c>
      <c r="O58" s="215"/>
    </row>
    <row r="59" spans="1:15">
      <c r="A59" s="197" t="s">
        <v>345</v>
      </c>
      <c r="B59" s="240" t="s">
        <v>97</v>
      </c>
      <c r="C59" s="197" t="s">
        <v>25</v>
      </c>
      <c r="D59" s="197" t="s">
        <v>385</v>
      </c>
      <c r="E59" s="218" t="s">
        <v>104</v>
      </c>
      <c r="F59" s="213" t="s">
        <v>99</v>
      </c>
      <c r="G59" s="226" t="s">
        <v>375</v>
      </c>
      <c r="H59" s="231">
        <v>25137</v>
      </c>
      <c r="I59" s="180">
        <v>5944.4</v>
      </c>
      <c r="J59" s="205"/>
      <c r="K59" s="213" t="s">
        <v>100</v>
      </c>
      <c r="L59" s="213" t="s">
        <v>100</v>
      </c>
      <c r="M59" s="213"/>
      <c r="N59" s="214"/>
      <c r="O59" s="215"/>
    </row>
    <row r="60" spans="1:15">
      <c r="A60" s="197" t="s">
        <v>345</v>
      </c>
      <c r="B60" s="240" t="s">
        <v>97</v>
      </c>
      <c r="C60" s="197" t="s">
        <v>25</v>
      </c>
      <c r="D60" s="197" t="s">
        <v>385</v>
      </c>
      <c r="E60" s="218" t="s">
        <v>104</v>
      </c>
      <c r="F60" s="213" t="s">
        <v>350</v>
      </c>
      <c r="G60" s="221" t="s">
        <v>374</v>
      </c>
      <c r="H60" s="231">
        <v>6349</v>
      </c>
      <c r="I60" s="180">
        <v>443.3</v>
      </c>
      <c r="J60" s="205"/>
      <c r="K60" s="213" t="s">
        <v>100</v>
      </c>
      <c r="L60" s="213" t="s">
        <v>101</v>
      </c>
      <c r="M60" s="213"/>
      <c r="N60" s="214"/>
      <c r="O60" s="215"/>
    </row>
    <row r="61" spans="1:15">
      <c r="A61" s="197" t="s">
        <v>345</v>
      </c>
      <c r="B61" s="240" t="s">
        <v>97</v>
      </c>
      <c r="C61" s="197" t="s">
        <v>25</v>
      </c>
      <c r="D61" s="197" t="s">
        <v>385</v>
      </c>
      <c r="E61" s="218" t="s">
        <v>104</v>
      </c>
      <c r="F61" s="213" t="s">
        <v>133</v>
      </c>
      <c r="G61" s="224" t="s">
        <v>376</v>
      </c>
      <c r="H61" s="231">
        <v>1804.5</v>
      </c>
      <c r="I61" s="180">
        <v>200.1</v>
      </c>
      <c r="J61" s="205"/>
      <c r="K61" s="213" t="s">
        <v>101</v>
      </c>
      <c r="L61" s="213" t="s">
        <v>101</v>
      </c>
      <c r="M61" s="213"/>
      <c r="N61" s="213" t="s">
        <v>100</v>
      </c>
      <c r="O61" s="215"/>
    </row>
    <row r="62" spans="1:15">
      <c r="A62" s="197" t="s">
        <v>345</v>
      </c>
      <c r="B62" s="240" t="s">
        <v>97</v>
      </c>
      <c r="C62" s="197" t="s">
        <v>25</v>
      </c>
      <c r="D62" s="197" t="s">
        <v>385</v>
      </c>
      <c r="E62" s="218" t="s">
        <v>377</v>
      </c>
      <c r="F62" s="213" t="s">
        <v>389</v>
      </c>
      <c r="G62" s="225" t="s">
        <v>378</v>
      </c>
      <c r="H62" s="231">
        <v>5</v>
      </c>
      <c r="I62" s="180">
        <v>0.6</v>
      </c>
      <c r="J62" s="205"/>
      <c r="K62" s="213" t="s">
        <v>101</v>
      </c>
      <c r="L62" s="213" t="s">
        <v>101</v>
      </c>
      <c r="M62" s="213"/>
      <c r="N62" s="214"/>
      <c r="O62" s="215"/>
    </row>
    <row r="63" spans="1:15">
      <c r="A63" s="197" t="s">
        <v>345</v>
      </c>
      <c r="B63" s="240" t="s">
        <v>97</v>
      </c>
      <c r="C63" s="197" t="s">
        <v>25</v>
      </c>
      <c r="D63" s="197" t="s">
        <v>385</v>
      </c>
      <c r="E63" s="218" t="s">
        <v>377</v>
      </c>
      <c r="F63" s="213" t="s">
        <v>386</v>
      </c>
      <c r="G63" s="226" t="s">
        <v>379</v>
      </c>
      <c r="H63" s="231">
        <v>204.5</v>
      </c>
      <c r="I63" s="180">
        <v>2.6</v>
      </c>
      <c r="J63" s="205"/>
      <c r="K63" s="213" t="s">
        <v>101</v>
      </c>
      <c r="L63" s="213" t="s">
        <v>101</v>
      </c>
      <c r="M63" s="213"/>
      <c r="N63" s="214"/>
      <c r="O63" s="215"/>
    </row>
    <row r="64" spans="1:15">
      <c r="A64" s="197" t="s">
        <v>345</v>
      </c>
      <c r="B64" s="240" t="s">
        <v>97</v>
      </c>
      <c r="C64" s="197" t="s">
        <v>25</v>
      </c>
      <c r="D64" s="197" t="s">
        <v>385</v>
      </c>
      <c r="E64" s="218" t="s">
        <v>377</v>
      </c>
      <c r="F64" s="213" t="s">
        <v>99</v>
      </c>
      <c r="G64" s="225" t="s">
        <v>380</v>
      </c>
      <c r="H64" s="231">
        <v>5603</v>
      </c>
      <c r="I64" s="180">
        <v>2206.9</v>
      </c>
      <c r="J64" s="205"/>
      <c r="K64" s="213" t="s">
        <v>100</v>
      </c>
      <c r="L64" s="213" t="s">
        <v>101</v>
      </c>
      <c r="M64" s="213"/>
      <c r="N64" s="214"/>
      <c r="O64" s="215"/>
    </row>
    <row r="65" spans="1:15">
      <c r="A65" s="197" t="s">
        <v>345</v>
      </c>
      <c r="B65" s="240" t="s">
        <v>97</v>
      </c>
      <c r="C65" s="197" t="s">
        <v>25</v>
      </c>
      <c r="D65" s="197" t="s">
        <v>385</v>
      </c>
      <c r="E65" s="218" t="s">
        <v>377</v>
      </c>
      <c r="F65" s="213" t="s">
        <v>350</v>
      </c>
      <c r="G65" s="227" t="s">
        <v>381</v>
      </c>
      <c r="H65" s="231">
        <v>94</v>
      </c>
      <c r="I65" s="180">
        <v>3.2</v>
      </c>
      <c r="J65" s="205"/>
      <c r="K65" s="213" t="s">
        <v>101</v>
      </c>
      <c r="L65" s="213" t="s">
        <v>101</v>
      </c>
      <c r="M65" s="213"/>
      <c r="N65" s="214"/>
      <c r="O65" s="215"/>
    </row>
    <row r="66" spans="1:15">
      <c r="A66" s="197" t="s">
        <v>345</v>
      </c>
      <c r="B66" s="240" t="s">
        <v>97</v>
      </c>
      <c r="C66" s="197" t="s">
        <v>25</v>
      </c>
      <c r="D66" s="197" t="s">
        <v>385</v>
      </c>
      <c r="E66" s="218" t="s">
        <v>377</v>
      </c>
      <c r="F66" s="213" t="s">
        <v>133</v>
      </c>
      <c r="G66" s="227" t="s">
        <v>398</v>
      </c>
      <c r="H66" s="231">
        <v>21.5</v>
      </c>
      <c r="I66" s="180">
        <v>0.9</v>
      </c>
      <c r="J66" s="205"/>
      <c r="K66" s="213" t="s">
        <v>101</v>
      </c>
      <c r="L66" s="213" t="s">
        <v>101</v>
      </c>
      <c r="M66" s="213"/>
      <c r="N66" s="214"/>
      <c r="O66" s="215"/>
    </row>
    <row r="67" spans="1:15">
      <c r="A67" s="242" t="s">
        <v>345</v>
      </c>
      <c r="B67" s="242" t="s">
        <v>97</v>
      </c>
      <c r="C67" s="242" t="s">
        <v>27</v>
      </c>
      <c r="D67" s="242" t="s">
        <v>399</v>
      </c>
      <c r="E67" s="242" t="s">
        <v>98</v>
      </c>
      <c r="F67" s="242" t="s">
        <v>99</v>
      </c>
      <c r="G67" s="243" t="s">
        <v>400</v>
      </c>
      <c r="H67" s="244">
        <v>54</v>
      </c>
      <c r="I67" s="245">
        <v>1252.6052</v>
      </c>
      <c r="J67" s="214"/>
      <c r="K67" s="213" t="s">
        <v>100</v>
      </c>
      <c r="L67" s="213" t="s">
        <v>100</v>
      </c>
      <c r="M67" s="215"/>
      <c r="N67" s="214"/>
      <c r="O67" s="215"/>
    </row>
    <row r="68" spans="1:15">
      <c r="A68" s="242" t="s">
        <v>345</v>
      </c>
      <c r="B68" s="242" t="s">
        <v>97</v>
      </c>
      <c r="C68" s="242" t="s">
        <v>27</v>
      </c>
      <c r="D68" s="242" t="s">
        <v>399</v>
      </c>
      <c r="E68" s="242" t="s">
        <v>363</v>
      </c>
      <c r="F68" s="242" t="s">
        <v>99</v>
      </c>
      <c r="G68" s="243" t="s">
        <v>401</v>
      </c>
      <c r="H68" s="244">
        <v>42</v>
      </c>
      <c r="I68" s="245">
        <v>1776.41795</v>
      </c>
      <c r="J68" s="214"/>
      <c r="K68" s="213" t="s">
        <v>100</v>
      </c>
      <c r="L68" s="213" t="s">
        <v>100</v>
      </c>
      <c r="M68" s="215"/>
      <c r="N68" s="214"/>
      <c r="O68" s="215"/>
    </row>
    <row r="69" spans="1:15">
      <c r="A69" s="242" t="s">
        <v>345</v>
      </c>
      <c r="B69" s="242" t="s">
        <v>97</v>
      </c>
      <c r="C69" s="242" t="s">
        <v>27</v>
      </c>
      <c r="D69" s="242" t="s">
        <v>399</v>
      </c>
      <c r="E69" s="242" t="s">
        <v>363</v>
      </c>
      <c r="F69" s="242" t="s">
        <v>133</v>
      </c>
      <c r="G69" s="246" t="s">
        <v>402</v>
      </c>
      <c r="H69" s="244">
        <v>21</v>
      </c>
      <c r="I69" s="245">
        <v>1838.5864999999999</v>
      </c>
      <c r="J69" s="214"/>
      <c r="K69" s="213" t="s">
        <v>100</v>
      </c>
      <c r="L69" s="213" t="s">
        <v>100</v>
      </c>
      <c r="M69" s="214"/>
      <c r="N69" s="214"/>
      <c r="O69" s="214"/>
    </row>
    <row r="70" spans="1:15">
      <c r="A70" s="242" t="s">
        <v>345</v>
      </c>
      <c r="B70" s="242" t="s">
        <v>97</v>
      </c>
      <c r="C70" s="242" t="s">
        <v>403</v>
      </c>
      <c r="D70" s="242" t="s">
        <v>184</v>
      </c>
      <c r="E70" s="242" t="s">
        <v>98</v>
      </c>
      <c r="F70" s="242" t="s">
        <v>99</v>
      </c>
      <c r="G70" s="243" t="s">
        <v>400</v>
      </c>
      <c r="H70" s="244">
        <v>58</v>
      </c>
      <c r="I70" s="245">
        <v>1269.1923000000002</v>
      </c>
      <c r="J70" s="214"/>
      <c r="K70" s="213" t="s">
        <v>100</v>
      </c>
      <c r="L70" s="213" t="s">
        <v>100</v>
      </c>
      <c r="M70" s="215"/>
      <c r="N70" s="214"/>
      <c r="O70" s="215"/>
    </row>
    <row r="71" spans="1:15">
      <c r="A71" s="242" t="s">
        <v>345</v>
      </c>
      <c r="B71" s="242" t="s">
        <v>97</v>
      </c>
      <c r="C71" s="242" t="s">
        <v>403</v>
      </c>
      <c r="D71" s="242" t="s">
        <v>184</v>
      </c>
      <c r="E71" s="242" t="s">
        <v>363</v>
      </c>
      <c r="F71" s="242" t="s">
        <v>133</v>
      </c>
      <c r="G71" s="246" t="s">
        <v>402</v>
      </c>
      <c r="H71" s="244">
        <v>3</v>
      </c>
      <c r="I71" s="245">
        <v>254.94049999999999</v>
      </c>
      <c r="J71" s="214"/>
      <c r="K71" s="213" t="s">
        <v>100</v>
      </c>
      <c r="L71" s="213" t="s">
        <v>100</v>
      </c>
      <c r="M71" s="215"/>
      <c r="N71" s="214"/>
      <c r="O71" s="215"/>
    </row>
    <row r="72" spans="1:15">
      <c r="A72" s="242" t="s">
        <v>345</v>
      </c>
      <c r="B72" s="242" t="s">
        <v>97</v>
      </c>
      <c r="C72" s="242" t="s">
        <v>403</v>
      </c>
      <c r="D72" s="242" t="s">
        <v>184</v>
      </c>
      <c r="E72" s="242" t="s">
        <v>132</v>
      </c>
      <c r="F72" s="242" t="s">
        <v>133</v>
      </c>
      <c r="G72" s="246" t="s">
        <v>404</v>
      </c>
      <c r="H72" s="244">
        <v>3</v>
      </c>
      <c r="I72" s="245">
        <v>245.61199999999999</v>
      </c>
      <c r="J72" s="214"/>
      <c r="K72" s="213" t="s">
        <v>100</v>
      </c>
      <c r="L72" s="213" t="s">
        <v>100</v>
      </c>
      <c r="M72" s="215"/>
      <c r="N72" s="214"/>
      <c r="O72" s="215"/>
    </row>
    <row r="73" spans="1:15">
      <c r="A73" s="242" t="s">
        <v>345</v>
      </c>
      <c r="B73" s="242" t="s">
        <v>97</v>
      </c>
      <c r="C73" s="242" t="s">
        <v>29</v>
      </c>
      <c r="D73" s="242" t="s">
        <v>405</v>
      </c>
      <c r="E73" s="242" t="s">
        <v>406</v>
      </c>
      <c r="F73" s="242" t="s">
        <v>103</v>
      </c>
      <c r="G73" s="246" t="s">
        <v>407</v>
      </c>
      <c r="H73" s="244">
        <v>18</v>
      </c>
      <c r="I73" s="245">
        <v>245.42099999999999</v>
      </c>
      <c r="J73" s="214"/>
      <c r="K73" s="213" t="s">
        <v>100</v>
      </c>
      <c r="L73" s="213" t="s">
        <v>100</v>
      </c>
      <c r="M73" s="215"/>
      <c r="N73" s="214"/>
      <c r="O73" s="215"/>
    </row>
    <row r="74" spans="1:15">
      <c r="A74" s="242" t="s">
        <v>345</v>
      </c>
      <c r="B74" s="242" t="s">
        <v>97</v>
      </c>
      <c r="C74" s="242" t="s">
        <v>29</v>
      </c>
      <c r="D74" s="242" t="s">
        <v>408</v>
      </c>
      <c r="E74" s="242" t="s">
        <v>406</v>
      </c>
      <c r="F74" s="242" t="s">
        <v>103</v>
      </c>
      <c r="G74" s="246" t="s">
        <v>407</v>
      </c>
      <c r="H74" s="244">
        <v>6</v>
      </c>
      <c r="I74" s="245">
        <v>112.617</v>
      </c>
      <c r="J74" s="214"/>
      <c r="K74" s="213" t="s">
        <v>100</v>
      </c>
      <c r="L74" s="213" t="s">
        <v>100</v>
      </c>
      <c r="M74" s="215"/>
      <c r="N74" s="214"/>
      <c r="O74" s="215"/>
    </row>
    <row r="75" spans="1:15">
      <c r="A75" s="242" t="s">
        <v>345</v>
      </c>
      <c r="B75" s="242" t="s">
        <v>97</v>
      </c>
      <c r="C75" s="242" t="s">
        <v>29</v>
      </c>
      <c r="D75" s="242" t="s">
        <v>409</v>
      </c>
      <c r="E75" s="242" t="s">
        <v>363</v>
      </c>
      <c r="F75" s="242" t="s">
        <v>99</v>
      </c>
      <c r="G75" s="243" t="s">
        <v>410</v>
      </c>
      <c r="H75" s="244">
        <v>25</v>
      </c>
      <c r="I75" s="245">
        <v>445.71865000000003</v>
      </c>
      <c r="J75" s="214"/>
      <c r="K75" s="213" t="s">
        <v>100</v>
      </c>
      <c r="L75" s="213" t="s">
        <v>100</v>
      </c>
      <c r="M75" s="215"/>
      <c r="N75" s="214"/>
      <c r="O75" s="215"/>
    </row>
    <row r="76" spans="1:15">
      <c r="A76" s="242" t="s">
        <v>345</v>
      </c>
      <c r="B76" s="242" t="s">
        <v>97</v>
      </c>
      <c r="C76" s="242" t="s">
        <v>29</v>
      </c>
      <c r="D76" s="242" t="s">
        <v>411</v>
      </c>
      <c r="E76" s="242" t="s">
        <v>363</v>
      </c>
      <c r="F76" s="242" t="s">
        <v>133</v>
      </c>
      <c r="G76" s="246" t="s">
        <v>402</v>
      </c>
      <c r="H76" s="244">
        <v>23</v>
      </c>
      <c r="I76" s="245">
        <v>5482.9611000000004</v>
      </c>
      <c r="J76" s="214"/>
      <c r="K76" s="213" t="s">
        <v>100</v>
      </c>
      <c r="L76" s="213" t="s">
        <v>100</v>
      </c>
      <c r="M76" s="215"/>
      <c r="N76" s="214"/>
      <c r="O76" s="215"/>
    </row>
    <row r="77" spans="1:15">
      <c r="A77" s="242" t="s">
        <v>345</v>
      </c>
      <c r="B77" s="242" t="s">
        <v>97</v>
      </c>
      <c r="C77" s="242" t="s">
        <v>29</v>
      </c>
      <c r="D77" s="242" t="s">
        <v>412</v>
      </c>
      <c r="E77" s="242" t="s">
        <v>363</v>
      </c>
      <c r="F77" s="242" t="s">
        <v>133</v>
      </c>
      <c r="G77" s="246" t="s">
        <v>402</v>
      </c>
      <c r="H77" s="244">
        <v>2</v>
      </c>
      <c r="I77" s="245">
        <v>1251.9494499999998</v>
      </c>
      <c r="J77" s="214"/>
      <c r="K77" s="213" t="s">
        <v>100</v>
      </c>
      <c r="L77" s="213" t="s">
        <v>100</v>
      </c>
      <c r="M77" s="215"/>
      <c r="N77" s="214"/>
      <c r="O77" s="215"/>
    </row>
    <row r="78" spans="1:15">
      <c r="A78" s="242" t="s">
        <v>345</v>
      </c>
      <c r="B78" s="242" t="s">
        <v>97</v>
      </c>
      <c r="C78" s="242" t="s">
        <v>29</v>
      </c>
      <c r="D78" s="242" t="s">
        <v>413</v>
      </c>
      <c r="E78" s="242" t="s">
        <v>363</v>
      </c>
      <c r="F78" s="242" t="s">
        <v>133</v>
      </c>
      <c r="G78" s="246" t="s">
        <v>402</v>
      </c>
      <c r="H78" s="244">
        <v>1</v>
      </c>
      <c r="I78" s="245">
        <v>190</v>
      </c>
      <c r="J78" s="214"/>
      <c r="K78" s="213" t="s">
        <v>100</v>
      </c>
      <c r="L78" s="213" t="s">
        <v>100</v>
      </c>
      <c r="M78" s="215"/>
      <c r="N78" s="214"/>
      <c r="O78" s="215"/>
    </row>
    <row r="79" spans="1:15">
      <c r="A79" s="242" t="s">
        <v>345</v>
      </c>
      <c r="B79" s="242" t="s">
        <v>97</v>
      </c>
      <c r="C79" s="242" t="s">
        <v>29</v>
      </c>
      <c r="D79" s="242" t="s">
        <v>414</v>
      </c>
      <c r="E79" s="242" t="s">
        <v>98</v>
      </c>
      <c r="F79" s="242" t="s">
        <v>99</v>
      </c>
      <c r="G79" s="243" t="s">
        <v>415</v>
      </c>
      <c r="H79" s="244">
        <v>94</v>
      </c>
      <c r="I79" s="245">
        <v>1154.1097</v>
      </c>
      <c r="J79" s="214"/>
      <c r="K79" s="213" t="s">
        <v>100</v>
      </c>
      <c r="L79" s="213" t="s">
        <v>100</v>
      </c>
      <c r="M79" s="215"/>
      <c r="N79" s="214"/>
      <c r="O79" s="215"/>
    </row>
    <row r="80" spans="1:15">
      <c r="A80" s="242" t="s">
        <v>345</v>
      </c>
      <c r="B80" s="242" t="s">
        <v>97</v>
      </c>
      <c r="C80" s="242" t="s">
        <v>29</v>
      </c>
      <c r="D80" s="242" t="s">
        <v>414</v>
      </c>
      <c r="E80" s="242" t="s">
        <v>363</v>
      </c>
      <c r="F80" s="242" t="s">
        <v>99</v>
      </c>
      <c r="G80" s="243" t="s">
        <v>410</v>
      </c>
      <c r="H80" s="244">
        <v>42</v>
      </c>
      <c r="I80" s="245">
        <v>995.54784999999993</v>
      </c>
      <c r="J80" s="214"/>
      <c r="K80" s="213" t="s">
        <v>100</v>
      </c>
      <c r="L80" s="213" t="s">
        <v>100</v>
      </c>
      <c r="M80" s="215"/>
      <c r="N80" s="214"/>
      <c r="O80" s="215"/>
    </row>
    <row r="81" spans="1:15">
      <c r="A81" s="242" t="s">
        <v>345</v>
      </c>
      <c r="B81" s="242" t="s">
        <v>97</v>
      </c>
      <c r="C81" s="242" t="s">
        <v>416</v>
      </c>
      <c r="D81" s="242" t="s">
        <v>417</v>
      </c>
      <c r="E81" s="242" t="s">
        <v>363</v>
      </c>
      <c r="F81" s="242" t="s">
        <v>103</v>
      </c>
      <c r="G81" s="243" t="s">
        <v>418</v>
      </c>
      <c r="H81" s="244">
        <v>54</v>
      </c>
      <c r="I81" s="245">
        <v>6616.1443499999996</v>
      </c>
      <c r="J81" s="214"/>
      <c r="K81" s="213" t="s">
        <v>100</v>
      </c>
      <c r="L81" s="213" t="s">
        <v>100</v>
      </c>
      <c r="M81" s="215"/>
      <c r="N81" s="214"/>
      <c r="O81" s="215"/>
    </row>
    <row r="82" spans="1:15">
      <c r="A82" s="242" t="s">
        <v>345</v>
      </c>
      <c r="B82" s="242" t="s">
        <v>97</v>
      </c>
      <c r="C82" s="242" t="s">
        <v>416</v>
      </c>
      <c r="D82" s="242" t="s">
        <v>417</v>
      </c>
      <c r="E82" s="242" t="s">
        <v>98</v>
      </c>
      <c r="F82" s="242" t="s">
        <v>103</v>
      </c>
      <c r="G82" s="243" t="s">
        <v>418</v>
      </c>
      <c r="H82" s="244">
        <v>1</v>
      </c>
      <c r="I82" s="245">
        <v>20.5</v>
      </c>
      <c r="J82" s="214"/>
      <c r="K82" s="211" t="s">
        <v>101</v>
      </c>
      <c r="L82" s="213" t="s">
        <v>101</v>
      </c>
      <c r="M82" s="215"/>
      <c r="N82" s="214"/>
      <c r="O82" s="215"/>
    </row>
    <row r="83" spans="1:15">
      <c r="A83" s="242" t="s">
        <v>345</v>
      </c>
      <c r="B83" s="247">
        <v>2008</v>
      </c>
      <c r="C83" s="242" t="s">
        <v>416</v>
      </c>
      <c r="D83" s="242" t="s">
        <v>419</v>
      </c>
      <c r="E83" s="242" t="s">
        <v>363</v>
      </c>
      <c r="F83" s="242" t="s">
        <v>133</v>
      </c>
      <c r="G83" s="246" t="s">
        <v>402</v>
      </c>
      <c r="H83" s="248">
        <v>95</v>
      </c>
      <c r="I83" s="249">
        <v>13299</v>
      </c>
      <c r="J83" s="215"/>
      <c r="K83" s="223" t="s">
        <v>100</v>
      </c>
      <c r="L83" s="250" t="s">
        <v>100</v>
      </c>
      <c r="M83" s="251"/>
      <c r="N83" s="252"/>
      <c r="O83" s="215"/>
    </row>
  </sheetData>
  <phoneticPr fontId="41" type="noConversion"/>
  <pageMargins left="0.78749999999999998" right="0.78749999999999998" top="1.0631944444444446" bottom="1.0631944444444446" header="0.51180555555555551" footer="0.51180555555555551"/>
  <pageSetup paperSize="9" scale="3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view="pageBreakPreview" zoomScaleSheetLayoutView="100" workbookViewId="0">
      <selection activeCell="D14" sqref="D14"/>
    </sheetView>
  </sheetViews>
  <sheetFormatPr defaultColWidth="11.42578125" defaultRowHeight="12.75"/>
  <cols>
    <col min="1" max="1" width="11.42578125" style="1" customWidth="1"/>
    <col min="2" max="2" width="12.42578125" style="1" customWidth="1"/>
    <col min="3" max="3" width="17.140625" style="1" customWidth="1"/>
    <col min="4" max="4" width="11.42578125" style="1" customWidth="1"/>
    <col min="5" max="5" width="25.5703125" style="1" customWidth="1"/>
    <col min="6" max="6" width="15.7109375" style="1" customWidth="1"/>
    <col min="7" max="7" width="14.5703125" style="1" customWidth="1"/>
    <col min="8" max="8" width="22.28515625" style="1" customWidth="1"/>
    <col min="9" max="9" width="22.140625" style="1" customWidth="1"/>
    <col min="10" max="10" width="17.5703125" style="1" customWidth="1"/>
    <col min="11" max="16384" width="11.42578125" style="1"/>
  </cols>
  <sheetData>
    <row r="1" spans="1:10" ht="15.75">
      <c r="A1" s="52" t="s">
        <v>106</v>
      </c>
      <c r="B1" s="52"/>
      <c r="C1" s="52"/>
      <c r="D1" s="52"/>
      <c r="E1" s="52"/>
      <c r="F1" s="52"/>
      <c r="G1" s="73"/>
      <c r="H1"/>
      <c r="I1" s="55" t="s">
        <v>1</v>
      </c>
      <c r="J1" s="2" t="s">
        <v>542</v>
      </c>
    </row>
    <row r="2" spans="1:10" ht="17.45" customHeight="1">
      <c r="A2" s="57"/>
      <c r="B2" s="57"/>
      <c r="C2" s="57"/>
      <c r="D2" s="57"/>
      <c r="E2" s="57"/>
      <c r="F2" s="57"/>
      <c r="G2" s="74"/>
      <c r="H2"/>
      <c r="I2" s="75"/>
      <c r="J2" s="2" t="s">
        <v>691</v>
      </c>
    </row>
    <row r="3" spans="1:10" ht="75.599999999999994" customHeight="1">
      <c r="A3" s="43" t="s">
        <v>3</v>
      </c>
      <c r="B3" s="43" t="s">
        <v>16</v>
      </c>
      <c r="C3" s="43" t="s">
        <v>85</v>
      </c>
      <c r="D3" s="43" t="s">
        <v>107</v>
      </c>
      <c r="E3" s="43" t="s">
        <v>108</v>
      </c>
      <c r="F3" s="43" t="s">
        <v>109</v>
      </c>
      <c r="G3" s="43" t="s">
        <v>110</v>
      </c>
      <c r="H3" s="43" t="s">
        <v>111</v>
      </c>
      <c r="I3" s="43" t="s">
        <v>112</v>
      </c>
      <c r="J3" s="76" t="s">
        <v>113</v>
      </c>
    </row>
    <row r="4" spans="1:10" ht="34.15" customHeight="1">
      <c r="A4" s="184" t="s">
        <v>345</v>
      </c>
      <c r="B4" s="255" t="s">
        <v>114</v>
      </c>
      <c r="C4" s="184" t="s">
        <v>421</v>
      </c>
      <c r="D4" s="184">
        <v>2010</v>
      </c>
      <c r="E4" s="187" t="s">
        <v>440</v>
      </c>
      <c r="F4" s="184" t="s">
        <v>100</v>
      </c>
      <c r="G4" s="184" t="s">
        <v>100</v>
      </c>
      <c r="H4" s="256" t="s">
        <v>422</v>
      </c>
      <c r="I4" s="196" t="s">
        <v>355</v>
      </c>
      <c r="J4" s="944" t="s">
        <v>116</v>
      </c>
    </row>
    <row r="5" spans="1:10" ht="35.450000000000003" customHeight="1">
      <c r="A5" s="184" t="s">
        <v>345</v>
      </c>
      <c r="B5" s="255" t="s">
        <v>114</v>
      </c>
      <c r="C5" s="184" t="s">
        <v>421</v>
      </c>
      <c r="D5" s="184">
        <v>2010</v>
      </c>
      <c r="E5" s="196" t="s">
        <v>441</v>
      </c>
      <c r="F5" s="203" t="s">
        <v>100</v>
      </c>
      <c r="G5" s="203" t="s">
        <v>100</v>
      </c>
      <c r="H5" s="256" t="s">
        <v>422</v>
      </c>
      <c r="I5" s="196" t="s">
        <v>355</v>
      </c>
      <c r="J5" s="944"/>
    </row>
    <row r="6" spans="1:10" ht="25.5">
      <c r="A6" s="260" t="s">
        <v>345</v>
      </c>
      <c r="B6" s="353" t="s">
        <v>114</v>
      </c>
      <c r="C6" s="260" t="s">
        <v>421</v>
      </c>
      <c r="D6" s="361">
        <v>2010</v>
      </c>
      <c r="E6" s="446" t="s">
        <v>700</v>
      </c>
      <c r="F6" s="263" t="s">
        <v>100</v>
      </c>
      <c r="G6" s="263" t="s">
        <v>100</v>
      </c>
      <c r="H6" s="447" t="s">
        <v>701</v>
      </c>
      <c r="I6" s="446" t="s">
        <v>428</v>
      </c>
      <c r="J6" s="448"/>
    </row>
    <row r="7" spans="1:10" ht="25.5">
      <c r="A7" s="260" t="s">
        <v>345</v>
      </c>
      <c r="B7" s="353" t="s">
        <v>114</v>
      </c>
      <c r="C7" s="260" t="s">
        <v>421</v>
      </c>
      <c r="D7" s="260">
        <v>2010</v>
      </c>
      <c r="E7" s="446" t="s">
        <v>702</v>
      </c>
      <c r="F7" s="263" t="s">
        <v>100</v>
      </c>
      <c r="G7" s="263" t="s">
        <v>100</v>
      </c>
      <c r="H7" s="449" t="s">
        <v>701</v>
      </c>
      <c r="I7" s="446" t="s">
        <v>428</v>
      </c>
      <c r="J7" s="442"/>
    </row>
  </sheetData>
  <mergeCells count="1">
    <mergeCell ref="J4:J5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52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view="pageBreakPreview" zoomScaleSheetLayoutView="100" workbookViewId="0">
      <selection activeCell="D34" sqref="D34"/>
    </sheetView>
  </sheetViews>
  <sheetFormatPr defaultColWidth="11.5703125" defaultRowHeight="12.75"/>
  <cols>
    <col min="1" max="1" width="9" style="470" customWidth="1"/>
    <col min="2" max="2" width="15.140625" style="470" customWidth="1"/>
    <col min="3" max="3" width="9.42578125" style="470" customWidth="1"/>
    <col min="4" max="4" width="25.85546875" style="470" customWidth="1"/>
    <col min="5" max="5" width="14.7109375" style="470" customWidth="1"/>
    <col min="6" max="6" width="11" style="470" customWidth="1"/>
    <col min="7" max="7" width="19.28515625" style="470" customWidth="1"/>
    <col min="8" max="9" width="23" style="470" customWidth="1"/>
    <col min="10" max="10" width="35.7109375" style="470" customWidth="1"/>
    <col min="11" max="11" width="10.5703125" style="470" customWidth="1"/>
    <col min="12" max="12" width="14.7109375" style="470" customWidth="1"/>
    <col min="13" max="13" width="13.85546875" style="470" customWidth="1"/>
    <col min="14" max="14" width="15.42578125" style="470" customWidth="1"/>
    <col min="15" max="16" width="15.28515625" style="470" customWidth="1"/>
    <col min="17" max="17" width="21.5703125" style="470" customWidth="1"/>
    <col min="18" max="18" width="11.5703125" style="470" customWidth="1"/>
    <col min="19" max="19" width="18.5703125" style="470" customWidth="1"/>
    <col min="20" max="20" width="11.5703125" style="470" customWidth="1"/>
    <col min="21" max="23" width="13.85546875" style="470" customWidth="1"/>
    <col min="24" max="16384" width="11.5703125" style="470"/>
  </cols>
  <sheetData>
    <row r="1" spans="1:22" ht="28.9" customHeight="1">
      <c r="A1" s="639" t="s">
        <v>118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R1" s="640" t="s">
        <v>1</v>
      </c>
      <c r="S1" s="783" t="s">
        <v>346</v>
      </c>
      <c r="T1" s="784"/>
    </row>
    <row r="2" spans="1:22" ht="20.100000000000001" customHeight="1">
      <c r="A2" s="639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Q2" s="550"/>
      <c r="R2" s="640" t="s">
        <v>42</v>
      </c>
      <c r="S2" s="785">
        <v>2010</v>
      </c>
      <c r="T2" s="786"/>
    </row>
    <row r="3" spans="1:22" s="643" customFormat="1" ht="61.9" customHeight="1">
      <c r="A3" s="474" t="s">
        <v>3</v>
      </c>
      <c r="B3" s="642" t="s">
        <v>119</v>
      </c>
      <c r="C3" s="642" t="s">
        <v>120</v>
      </c>
      <c r="D3" s="474" t="s">
        <v>16</v>
      </c>
      <c r="E3" s="642" t="s">
        <v>85</v>
      </c>
      <c r="F3" s="642" t="s">
        <v>86</v>
      </c>
      <c r="G3" s="642" t="s">
        <v>87</v>
      </c>
      <c r="H3" s="642" t="s">
        <v>88</v>
      </c>
      <c r="I3" s="642" t="s">
        <v>121</v>
      </c>
      <c r="J3" s="642" t="s">
        <v>122</v>
      </c>
      <c r="K3" s="642" t="s">
        <v>123</v>
      </c>
      <c r="L3" s="517" t="s">
        <v>124</v>
      </c>
      <c r="M3" s="517" t="s">
        <v>125</v>
      </c>
      <c r="N3" s="642" t="s">
        <v>126</v>
      </c>
      <c r="O3" s="642" t="s">
        <v>127</v>
      </c>
      <c r="P3" s="642" t="s">
        <v>128</v>
      </c>
      <c r="Q3" s="517" t="s">
        <v>129</v>
      </c>
      <c r="R3" s="517" t="s">
        <v>130</v>
      </c>
      <c r="S3" s="517" t="s">
        <v>131</v>
      </c>
      <c r="T3" s="470"/>
      <c r="U3" s="470"/>
      <c r="V3" s="470"/>
    </row>
    <row r="4" spans="1:22" s="792" customFormat="1" ht="13.15" customHeight="1">
      <c r="A4" s="787" t="s">
        <v>345</v>
      </c>
      <c r="B4" s="787"/>
      <c r="C4" s="787">
        <v>2010</v>
      </c>
      <c r="D4" s="787" t="s">
        <v>114</v>
      </c>
      <c r="E4" s="787" t="s">
        <v>423</v>
      </c>
      <c r="F4" s="787" t="s">
        <v>102</v>
      </c>
      <c r="G4" s="787" t="s">
        <v>424</v>
      </c>
      <c r="H4" s="788" t="s">
        <v>372</v>
      </c>
      <c r="I4" s="789"/>
      <c r="J4" s="790" t="s">
        <v>435</v>
      </c>
      <c r="K4" s="787">
        <v>2</v>
      </c>
      <c r="L4" s="790">
        <v>5365</v>
      </c>
      <c r="M4" s="545">
        <v>4740</v>
      </c>
      <c r="N4" s="791"/>
      <c r="O4" s="545">
        <v>6</v>
      </c>
      <c r="P4" s="545">
        <v>6</v>
      </c>
      <c r="Q4" s="545">
        <v>6</v>
      </c>
      <c r="R4" s="545"/>
      <c r="S4" s="545">
        <v>6</v>
      </c>
      <c r="T4" s="470"/>
      <c r="U4" s="470"/>
      <c r="V4" s="470"/>
    </row>
    <row r="5" spans="1:22" s="792" customFormat="1" ht="13.15" customHeight="1">
      <c r="A5" s="787" t="s">
        <v>345</v>
      </c>
      <c r="B5" s="787"/>
      <c r="C5" s="787">
        <v>2010</v>
      </c>
      <c r="D5" s="787" t="s">
        <v>114</v>
      </c>
      <c r="E5" s="787" t="s">
        <v>421</v>
      </c>
      <c r="F5" s="787" t="s">
        <v>102</v>
      </c>
      <c r="G5" s="787" t="s">
        <v>424</v>
      </c>
      <c r="H5" s="788" t="s">
        <v>372</v>
      </c>
      <c r="I5" s="789"/>
      <c r="J5" s="790" t="s">
        <v>435</v>
      </c>
      <c r="K5" s="787">
        <v>2</v>
      </c>
      <c r="L5" s="790">
        <v>2099</v>
      </c>
      <c r="M5" s="545">
        <v>1853</v>
      </c>
      <c r="N5" s="791"/>
      <c r="O5" s="545">
        <v>6</v>
      </c>
      <c r="P5" s="545">
        <v>6</v>
      </c>
      <c r="Q5" s="545">
        <v>6</v>
      </c>
      <c r="R5" s="545"/>
      <c r="S5" s="545">
        <v>6</v>
      </c>
      <c r="T5" s="470"/>
      <c r="U5" s="470"/>
      <c r="V5" s="470"/>
    </row>
    <row r="6" spans="1:22" ht="13.15" customHeight="1">
      <c r="A6" s="787" t="s">
        <v>345</v>
      </c>
      <c r="B6" s="787"/>
      <c r="C6" s="787">
        <v>2010</v>
      </c>
      <c r="D6" s="787" t="s">
        <v>114</v>
      </c>
      <c r="E6" s="787" t="s">
        <v>421</v>
      </c>
      <c r="F6" s="787" t="s">
        <v>105</v>
      </c>
      <c r="G6" s="787" t="s">
        <v>356</v>
      </c>
      <c r="H6" s="790" t="s">
        <v>357</v>
      </c>
      <c r="I6" s="793"/>
      <c r="J6" s="787" t="s">
        <v>436</v>
      </c>
      <c r="K6" s="787">
        <v>2</v>
      </c>
      <c r="L6" s="790">
        <v>79</v>
      </c>
      <c r="M6" s="545">
        <v>665</v>
      </c>
      <c r="N6" s="791">
        <v>9</v>
      </c>
      <c r="O6" s="545"/>
      <c r="P6" s="545">
        <v>9</v>
      </c>
      <c r="Q6" s="546">
        <v>6</v>
      </c>
      <c r="R6" s="546">
        <v>6</v>
      </c>
      <c r="S6" s="546"/>
    </row>
    <row r="7" spans="1:22" ht="13.15" customHeight="1">
      <c r="A7" s="787" t="s">
        <v>345</v>
      </c>
      <c r="B7" s="787"/>
      <c r="C7" s="787">
        <v>2010</v>
      </c>
      <c r="D7" s="787" t="s">
        <v>114</v>
      </c>
      <c r="E7" s="787" t="s">
        <v>421</v>
      </c>
      <c r="F7" s="787" t="s">
        <v>104</v>
      </c>
      <c r="G7" s="787" t="s">
        <v>356</v>
      </c>
      <c r="H7" s="794" t="s">
        <v>540</v>
      </c>
      <c r="I7" s="793"/>
      <c r="J7" s="790" t="s">
        <v>435</v>
      </c>
      <c r="K7" s="787">
        <v>2</v>
      </c>
      <c r="L7" s="790">
        <v>2136</v>
      </c>
      <c r="M7" s="545">
        <v>1741</v>
      </c>
      <c r="N7" s="791"/>
      <c r="O7" s="791">
        <v>6</v>
      </c>
      <c r="P7" s="791">
        <v>6</v>
      </c>
      <c r="Q7" s="546">
        <v>8</v>
      </c>
      <c r="R7" s="546"/>
      <c r="S7" s="546">
        <v>8</v>
      </c>
    </row>
    <row r="8" spans="1:22" ht="13.15" customHeight="1">
      <c r="A8" s="787" t="s">
        <v>345</v>
      </c>
      <c r="B8" s="787"/>
      <c r="C8" s="787">
        <v>2010</v>
      </c>
      <c r="D8" s="787" t="s">
        <v>114</v>
      </c>
      <c r="E8" s="787" t="s">
        <v>425</v>
      </c>
      <c r="F8" s="787"/>
      <c r="G8" s="787" t="s">
        <v>369</v>
      </c>
      <c r="H8" s="790" t="s">
        <v>703</v>
      </c>
      <c r="I8" s="793"/>
      <c r="J8" s="790" t="s">
        <v>435</v>
      </c>
      <c r="K8" s="787">
        <v>2</v>
      </c>
      <c r="L8" s="790"/>
      <c r="M8" s="545"/>
      <c r="N8" s="791"/>
      <c r="O8" s="545">
        <v>12</v>
      </c>
      <c r="P8" s="545">
        <v>12</v>
      </c>
      <c r="Q8" s="546">
        <v>12</v>
      </c>
      <c r="R8" s="546"/>
      <c r="S8" s="546">
        <v>12</v>
      </c>
    </row>
    <row r="9" spans="1:22" s="798" customFormat="1">
      <c r="A9" s="787" t="s">
        <v>345</v>
      </c>
      <c r="B9" s="787"/>
      <c r="C9" s="787">
        <v>2010</v>
      </c>
      <c r="D9" s="787" t="s">
        <v>114</v>
      </c>
      <c r="E9" s="787" t="s">
        <v>423</v>
      </c>
      <c r="F9" s="787" t="s">
        <v>98</v>
      </c>
      <c r="G9" s="787" t="s">
        <v>99</v>
      </c>
      <c r="H9" s="795" t="s">
        <v>426</v>
      </c>
      <c r="I9" s="796"/>
      <c r="J9" s="787" t="s">
        <v>436</v>
      </c>
      <c r="K9" s="787">
        <v>2</v>
      </c>
      <c r="L9" s="790">
        <v>595</v>
      </c>
      <c r="M9" s="545">
        <v>358</v>
      </c>
      <c r="N9" s="791">
        <v>10</v>
      </c>
      <c r="O9" s="545"/>
      <c r="P9" s="797">
        <v>10</v>
      </c>
      <c r="Q9" s="546">
        <v>8</v>
      </c>
      <c r="R9" s="546">
        <v>3</v>
      </c>
      <c r="S9" s="546">
        <v>5</v>
      </c>
      <c r="T9" s="470"/>
    </row>
    <row r="10" spans="1:22" s="792" customFormat="1" ht="13.15" customHeight="1">
      <c r="A10" s="787" t="s">
        <v>345</v>
      </c>
      <c r="B10" s="787"/>
      <c r="C10" s="787">
        <v>2010</v>
      </c>
      <c r="D10" s="787" t="s">
        <v>114</v>
      </c>
      <c r="E10" s="787" t="s">
        <v>423</v>
      </c>
      <c r="F10" s="787" t="s">
        <v>104</v>
      </c>
      <c r="G10" s="799" t="s">
        <v>99</v>
      </c>
      <c r="H10" s="800" t="s">
        <v>375</v>
      </c>
      <c r="I10" s="801"/>
      <c r="J10" s="787" t="s">
        <v>436</v>
      </c>
      <c r="K10" s="787">
        <v>2</v>
      </c>
      <c r="L10" s="790">
        <v>2176</v>
      </c>
      <c r="M10" s="545">
        <v>759</v>
      </c>
      <c r="N10" s="791">
        <v>10</v>
      </c>
      <c r="O10" s="545"/>
      <c r="P10" s="545">
        <v>10</v>
      </c>
      <c r="Q10" s="546">
        <v>9</v>
      </c>
      <c r="R10" s="546">
        <v>0</v>
      </c>
      <c r="S10" s="546">
        <v>9</v>
      </c>
      <c r="T10" s="470"/>
    </row>
    <row r="11" spans="1:22" s="792" customFormat="1" ht="13.15" customHeight="1">
      <c r="A11" s="787" t="s">
        <v>345</v>
      </c>
      <c r="B11" s="787"/>
      <c r="C11" s="787">
        <v>2010</v>
      </c>
      <c r="D11" s="802" t="s">
        <v>114</v>
      </c>
      <c r="E11" s="787" t="s">
        <v>423</v>
      </c>
      <c r="F11" s="787" t="s">
        <v>363</v>
      </c>
      <c r="G11" s="799" t="s">
        <v>427</v>
      </c>
      <c r="H11" s="800" t="s">
        <v>705</v>
      </c>
      <c r="I11" s="801"/>
      <c r="J11" s="790" t="s">
        <v>435</v>
      </c>
      <c r="K11" s="787">
        <v>2</v>
      </c>
      <c r="L11" s="790">
        <v>300</v>
      </c>
      <c r="M11" s="545">
        <v>73</v>
      </c>
      <c r="N11" s="791"/>
      <c r="O11" s="791">
        <v>4</v>
      </c>
      <c r="P11" s="545">
        <v>4</v>
      </c>
      <c r="Q11" s="546">
        <v>2</v>
      </c>
      <c r="R11" s="546"/>
      <c r="S11" s="546">
        <v>2</v>
      </c>
      <c r="T11" s="470"/>
    </row>
    <row r="12" spans="1:22">
      <c r="A12" s="787" t="s">
        <v>345</v>
      </c>
      <c r="B12" s="787"/>
      <c r="C12" s="787">
        <v>2010</v>
      </c>
      <c r="D12" s="802" t="s">
        <v>114</v>
      </c>
      <c r="E12" s="787" t="s">
        <v>423</v>
      </c>
      <c r="F12" s="787" t="s">
        <v>353</v>
      </c>
      <c r="G12" s="799" t="s">
        <v>427</v>
      </c>
      <c r="H12" s="803" t="s">
        <v>741</v>
      </c>
      <c r="I12" s="801"/>
      <c r="J12" s="790" t="s">
        <v>435</v>
      </c>
      <c r="K12" s="787">
        <v>2</v>
      </c>
      <c r="L12" s="790">
        <v>12</v>
      </c>
      <c r="M12" s="545"/>
      <c r="N12" s="791"/>
      <c r="O12" s="791">
        <v>1</v>
      </c>
      <c r="P12" s="545">
        <v>1</v>
      </c>
      <c r="Q12" s="546">
        <v>0</v>
      </c>
      <c r="R12" s="546"/>
      <c r="S12" s="546"/>
    </row>
    <row r="13" spans="1:22" s="792" customFormat="1" ht="13.15" customHeight="1">
      <c r="A13" s="787" t="s">
        <v>345</v>
      </c>
      <c r="B13" s="787"/>
      <c r="C13" s="787">
        <v>2010</v>
      </c>
      <c r="D13" s="802" t="s">
        <v>114</v>
      </c>
      <c r="E13" s="787" t="s">
        <v>423</v>
      </c>
      <c r="F13" s="787" t="s">
        <v>348</v>
      </c>
      <c r="G13" s="799" t="s">
        <v>427</v>
      </c>
      <c r="H13" s="800" t="s">
        <v>742</v>
      </c>
      <c r="I13" s="801"/>
      <c r="J13" s="790" t="s">
        <v>435</v>
      </c>
      <c r="K13" s="787">
        <v>2</v>
      </c>
      <c r="L13" s="514">
        <v>152</v>
      </c>
      <c r="M13" s="545">
        <v>1</v>
      </c>
      <c r="N13" s="791"/>
      <c r="O13" s="791">
        <v>1</v>
      </c>
      <c r="P13" s="791">
        <v>1</v>
      </c>
      <c r="Q13" s="545">
        <v>1</v>
      </c>
      <c r="R13" s="545"/>
      <c r="S13" s="545">
        <v>1</v>
      </c>
      <c r="T13" s="470"/>
      <c r="U13" s="470"/>
      <c r="V13" s="470"/>
    </row>
    <row r="14" spans="1:22" ht="13.15" customHeight="1">
      <c r="A14" s="787" t="s">
        <v>345</v>
      </c>
      <c r="B14" s="787"/>
      <c r="C14" s="787">
        <v>2010</v>
      </c>
      <c r="D14" s="802" t="s">
        <v>114</v>
      </c>
      <c r="E14" s="787" t="s">
        <v>423</v>
      </c>
      <c r="F14" s="787" t="s">
        <v>104</v>
      </c>
      <c r="G14" s="799" t="s">
        <v>427</v>
      </c>
      <c r="H14" s="800" t="s">
        <v>743</v>
      </c>
      <c r="I14" s="804"/>
      <c r="J14" s="790" t="s">
        <v>435</v>
      </c>
      <c r="K14" s="787">
        <v>2</v>
      </c>
      <c r="L14" s="790">
        <v>545</v>
      </c>
      <c r="M14" s="545">
        <v>85</v>
      </c>
      <c r="N14" s="791"/>
      <c r="O14" s="791">
        <v>1</v>
      </c>
      <c r="P14" s="782">
        <v>1</v>
      </c>
      <c r="Q14" s="546">
        <v>1</v>
      </c>
      <c r="R14" s="546"/>
      <c r="S14" s="546">
        <v>1</v>
      </c>
    </row>
    <row r="15" spans="1:22" ht="13.15" customHeight="1">
      <c r="A15" s="790" t="s">
        <v>345</v>
      </c>
      <c r="B15" s="790"/>
      <c r="C15" s="787">
        <v>2010</v>
      </c>
      <c r="D15" s="802" t="s">
        <v>114</v>
      </c>
      <c r="E15" s="787" t="s">
        <v>423</v>
      </c>
      <c r="F15" s="790" t="s">
        <v>363</v>
      </c>
      <c r="G15" s="790" t="s">
        <v>427</v>
      </c>
      <c r="H15" s="805" t="s">
        <v>429</v>
      </c>
      <c r="I15" s="793"/>
      <c r="J15" s="790" t="s">
        <v>435</v>
      </c>
      <c r="K15" s="790">
        <v>2</v>
      </c>
      <c r="L15" s="790" t="s">
        <v>439</v>
      </c>
      <c r="M15" s="545"/>
      <c r="N15" s="545"/>
      <c r="O15" s="545">
        <v>3</v>
      </c>
      <c r="P15" s="782">
        <v>3</v>
      </c>
      <c r="Q15" s="546">
        <v>1</v>
      </c>
      <c r="R15" s="546">
        <v>0</v>
      </c>
      <c r="S15" s="546">
        <v>1</v>
      </c>
    </row>
    <row r="16" spans="1:22" ht="13.15" customHeight="1">
      <c r="A16" s="787" t="s">
        <v>345</v>
      </c>
      <c r="B16" s="787"/>
      <c r="C16" s="787">
        <v>2010</v>
      </c>
      <c r="D16" s="787" t="s">
        <v>114</v>
      </c>
      <c r="E16" s="787" t="s">
        <v>421</v>
      </c>
      <c r="F16" s="787" t="s">
        <v>98</v>
      </c>
      <c r="G16" s="787" t="s">
        <v>99</v>
      </c>
      <c r="H16" s="790" t="s">
        <v>426</v>
      </c>
      <c r="I16" s="793"/>
      <c r="J16" s="787" t="s">
        <v>436</v>
      </c>
      <c r="K16" s="787">
        <v>2</v>
      </c>
      <c r="L16" s="790">
        <v>5810</v>
      </c>
      <c r="M16" s="545">
        <v>2878</v>
      </c>
      <c r="N16" s="791">
        <v>10</v>
      </c>
      <c r="O16" s="791"/>
      <c r="P16" s="782">
        <v>10</v>
      </c>
      <c r="Q16" s="546">
        <v>31</v>
      </c>
      <c r="R16" s="546">
        <v>21</v>
      </c>
      <c r="S16" s="546">
        <v>10</v>
      </c>
    </row>
    <row r="17" spans="1:20" ht="13.15" customHeight="1">
      <c r="A17" s="787" t="s">
        <v>345</v>
      </c>
      <c r="B17" s="787"/>
      <c r="C17" s="787">
        <v>2010</v>
      </c>
      <c r="D17" s="787" t="s">
        <v>114</v>
      </c>
      <c r="E17" s="787" t="s">
        <v>421</v>
      </c>
      <c r="F17" s="787" t="s">
        <v>104</v>
      </c>
      <c r="G17" s="787" t="s">
        <v>99</v>
      </c>
      <c r="H17" s="788" t="s">
        <v>375</v>
      </c>
      <c r="I17" s="793"/>
      <c r="J17" s="787" t="s">
        <v>436</v>
      </c>
      <c r="K17" s="787">
        <v>2</v>
      </c>
      <c r="L17" s="790">
        <v>22973</v>
      </c>
      <c r="M17" s="545">
        <v>17153</v>
      </c>
      <c r="N17" s="791">
        <v>10</v>
      </c>
      <c r="O17" s="791"/>
      <c r="P17" s="782">
        <v>10</v>
      </c>
      <c r="Q17" s="546">
        <v>37</v>
      </c>
      <c r="R17" s="546">
        <v>21</v>
      </c>
      <c r="S17" s="546">
        <v>16</v>
      </c>
    </row>
    <row r="18" spans="1:20" ht="13.15" customHeight="1">
      <c r="A18" s="787" t="s">
        <v>345</v>
      </c>
      <c r="B18" s="787"/>
      <c r="C18" s="787">
        <v>2010</v>
      </c>
      <c r="D18" s="787" t="s">
        <v>114</v>
      </c>
      <c r="E18" s="787" t="s">
        <v>421</v>
      </c>
      <c r="F18" s="787" t="s">
        <v>377</v>
      </c>
      <c r="G18" s="787" t="s">
        <v>99</v>
      </c>
      <c r="H18" s="795" t="s">
        <v>380</v>
      </c>
      <c r="I18" s="793"/>
      <c r="J18" s="787" t="s">
        <v>437</v>
      </c>
      <c r="K18" s="787">
        <v>2</v>
      </c>
      <c r="L18" s="790">
        <v>4815</v>
      </c>
      <c r="M18" s="545">
        <v>1795</v>
      </c>
      <c r="N18" s="791">
        <v>10</v>
      </c>
      <c r="O18" s="791"/>
      <c r="P18" s="782">
        <v>10</v>
      </c>
      <c r="Q18" s="546">
        <v>10</v>
      </c>
      <c r="R18" s="546">
        <v>4</v>
      </c>
      <c r="S18" s="546">
        <v>6</v>
      </c>
    </row>
    <row r="19" spans="1:20" ht="13.15" customHeight="1">
      <c r="A19" s="787" t="s">
        <v>345</v>
      </c>
      <c r="B19" s="787"/>
      <c r="C19" s="787">
        <v>2010</v>
      </c>
      <c r="D19" s="802" t="s">
        <v>114</v>
      </c>
      <c r="E19" s="787" t="s">
        <v>421</v>
      </c>
      <c r="F19" s="787" t="s">
        <v>363</v>
      </c>
      <c r="G19" s="799" t="s">
        <v>427</v>
      </c>
      <c r="H19" s="800" t="s">
        <v>428</v>
      </c>
      <c r="I19" s="804"/>
      <c r="J19" s="787" t="s">
        <v>437</v>
      </c>
      <c r="K19" s="787">
        <v>2</v>
      </c>
      <c r="L19" s="790"/>
      <c r="M19" s="545">
        <v>3089</v>
      </c>
      <c r="N19" s="545"/>
      <c r="O19" s="791">
        <v>15</v>
      </c>
      <c r="P19" s="782">
        <v>15</v>
      </c>
      <c r="Q19" s="546">
        <v>25</v>
      </c>
      <c r="R19" s="546">
        <v>10</v>
      </c>
      <c r="S19" s="546">
        <v>15</v>
      </c>
    </row>
    <row r="20" spans="1:20" ht="13.15" customHeight="1">
      <c r="A20" s="787" t="s">
        <v>345</v>
      </c>
      <c r="B20" s="787"/>
      <c r="C20" s="787">
        <v>2010</v>
      </c>
      <c r="D20" s="802" t="s">
        <v>114</v>
      </c>
      <c r="E20" s="787" t="s">
        <v>421</v>
      </c>
      <c r="F20" s="787" t="s">
        <v>353</v>
      </c>
      <c r="G20" s="799" t="s">
        <v>427</v>
      </c>
      <c r="H20" s="803" t="s">
        <v>355</v>
      </c>
      <c r="I20" s="804"/>
      <c r="J20" s="787" t="s">
        <v>437</v>
      </c>
      <c r="K20" s="787">
        <v>2</v>
      </c>
      <c r="L20" s="790">
        <v>372</v>
      </c>
      <c r="M20" s="545">
        <v>380</v>
      </c>
      <c r="N20" s="791"/>
      <c r="O20" s="791">
        <v>2</v>
      </c>
      <c r="P20" s="782">
        <v>2</v>
      </c>
      <c r="Q20" s="546">
        <v>1</v>
      </c>
      <c r="R20" s="546"/>
      <c r="S20" s="546">
        <v>1</v>
      </c>
    </row>
    <row r="21" spans="1:20" ht="13.15" customHeight="1">
      <c r="A21" s="787" t="s">
        <v>345</v>
      </c>
      <c r="B21" s="787"/>
      <c r="C21" s="787">
        <v>2010</v>
      </c>
      <c r="D21" s="802" t="s">
        <v>114</v>
      </c>
      <c r="E21" s="787" t="s">
        <v>421</v>
      </c>
      <c r="F21" s="787" t="s">
        <v>102</v>
      </c>
      <c r="G21" s="787" t="s">
        <v>427</v>
      </c>
      <c r="H21" s="806" t="s">
        <v>430</v>
      </c>
      <c r="I21" s="562"/>
      <c r="J21" s="787" t="s">
        <v>437</v>
      </c>
      <c r="K21" s="787">
        <v>2</v>
      </c>
      <c r="L21" s="790">
        <v>648</v>
      </c>
      <c r="M21" s="545">
        <v>733</v>
      </c>
      <c r="N21" s="791"/>
      <c r="O21" s="791">
        <v>2</v>
      </c>
      <c r="P21" s="782">
        <v>2</v>
      </c>
      <c r="Q21" s="546">
        <v>1</v>
      </c>
      <c r="R21" s="546"/>
      <c r="S21" s="546">
        <v>1</v>
      </c>
    </row>
    <row r="22" spans="1:20" ht="13.15" customHeight="1">
      <c r="A22" s="807" t="s">
        <v>345</v>
      </c>
      <c r="B22" s="807"/>
      <c r="C22" s="787">
        <v>2010</v>
      </c>
      <c r="D22" s="808" t="s">
        <v>114</v>
      </c>
      <c r="E22" s="809" t="s">
        <v>421</v>
      </c>
      <c r="F22" s="809" t="s">
        <v>104</v>
      </c>
      <c r="G22" s="809" t="s">
        <v>427</v>
      </c>
      <c r="H22" s="788" t="s">
        <v>707</v>
      </c>
      <c r="I22" s="563"/>
      <c r="J22" s="809" t="s">
        <v>437</v>
      </c>
      <c r="K22" s="809">
        <v>2</v>
      </c>
      <c r="L22" s="810">
        <v>1805</v>
      </c>
      <c r="M22" s="553">
        <v>1253</v>
      </c>
      <c r="N22" s="811"/>
      <c r="O22" s="811">
        <v>2</v>
      </c>
      <c r="P22" s="812">
        <v>2</v>
      </c>
      <c r="Q22" s="554">
        <v>2</v>
      </c>
      <c r="R22" s="554"/>
      <c r="S22" s="554">
        <v>2</v>
      </c>
    </row>
    <row r="23" spans="1:20" s="467" customFormat="1" ht="25.5">
      <c r="A23" s="536" t="s">
        <v>345</v>
      </c>
      <c r="B23" s="536"/>
      <c r="C23" s="787">
        <v>2010</v>
      </c>
      <c r="D23" s="813" t="s">
        <v>114</v>
      </c>
      <c r="E23" s="814" t="s">
        <v>421</v>
      </c>
      <c r="F23" s="536" t="s">
        <v>363</v>
      </c>
      <c r="G23" s="536" t="s">
        <v>427</v>
      </c>
      <c r="H23" s="815" t="s">
        <v>429</v>
      </c>
      <c r="I23" s="645"/>
      <c r="J23" s="813" t="s">
        <v>438</v>
      </c>
      <c r="K23" s="536">
        <v>2</v>
      </c>
      <c r="L23" s="536" t="s">
        <v>439</v>
      </c>
      <c r="M23" s="556"/>
      <c r="N23" s="556">
        <v>14</v>
      </c>
      <c r="O23" s="556"/>
      <c r="P23" s="816">
        <v>14</v>
      </c>
      <c r="Q23" s="561">
        <v>13</v>
      </c>
      <c r="R23" s="561">
        <v>13</v>
      </c>
      <c r="S23" s="817"/>
      <c r="T23" s="470"/>
    </row>
    <row r="24" spans="1:20" s="467" customFormat="1">
      <c r="A24" s="536" t="s">
        <v>345</v>
      </c>
      <c r="B24" s="536"/>
      <c r="C24" s="787">
        <v>2010</v>
      </c>
      <c r="D24" s="813" t="s">
        <v>114</v>
      </c>
      <c r="E24" s="814" t="s">
        <v>421</v>
      </c>
      <c r="F24" s="536" t="s">
        <v>363</v>
      </c>
      <c r="G24" s="536" t="s">
        <v>427</v>
      </c>
      <c r="H24" s="815" t="s">
        <v>429</v>
      </c>
      <c r="I24" s="645"/>
      <c r="J24" s="814" t="s">
        <v>437</v>
      </c>
      <c r="K24" s="536">
        <v>2</v>
      </c>
      <c r="L24" s="536" t="s">
        <v>439</v>
      </c>
      <c r="M24" s="556"/>
      <c r="N24" s="556"/>
      <c r="O24" s="556">
        <v>12</v>
      </c>
      <c r="P24" s="816">
        <v>12</v>
      </c>
      <c r="Q24" s="561">
        <v>17</v>
      </c>
      <c r="R24" s="561"/>
      <c r="S24" s="817">
        <v>17</v>
      </c>
      <c r="T24" s="470"/>
    </row>
    <row r="25" spans="1:20" s="467" customFormat="1">
      <c r="A25" s="814" t="s">
        <v>345</v>
      </c>
      <c r="B25" s="536"/>
      <c r="C25" s="787">
        <v>2010</v>
      </c>
      <c r="D25" s="818" t="s">
        <v>27</v>
      </c>
      <c r="E25" s="818" t="s">
        <v>399</v>
      </c>
      <c r="F25" s="818" t="s">
        <v>98</v>
      </c>
      <c r="G25" s="818" t="s">
        <v>99</v>
      </c>
      <c r="H25" s="819" t="s">
        <v>431</v>
      </c>
      <c r="I25" s="645"/>
      <c r="J25" s="814" t="s">
        <v>436</v>
      </c>
      <c r="K25" s="814">
        <v>2</v>
      </c>
      <c r="L25" s="536">
        <v>1</v>
      </c>
      <c r="M25" s="556">
        <v>3</v>
      </c>
      <c r="N25" s="556">
        <v>1</v>
      </c>
      <c r="O25" s="556"/>
      <c r="P25" s="561">
        <v>1</v>
      </c>
      <c r="Q25" s="561">
        <v>1</v>
      </c>
      <c r="R25" s="561">
        <v>1</v>
      </c>
      <c r="S25" s="817"/>
      <c r="T25" s="470"/>
    </row>
    <row r="26" spans="1:20" s="820" customFormat="1">
      <c r="A26" s="536" t="s">
        <v>345</v>
      </c>
      <c r="B26" s="536"/>
      <c r="C26" s="787">
        <v>2010</v>
      </c>
      <c r="D26" s="800" t="s">
        <v>403</v>
      </c>
      <c r="E26" s="800" t="s">
        <v>184</v>
      </c>
      <c r="F26" s="800" t="s">
        <v>98</v>
      </c>
      <c r="G26" s="800" t="s">
        <v>99</v>
      </c>
      <c r="H26" s="819" t="s">
        <v>431</v>
      </c>
      <c r="I26" s="529"/>
      <c r="J26" s="536" t="s">
        <v>436</v>
      </c>
      <c r="K26" s="536">
        <v>2</v>
      </c>
      <c r="L26" s="536">
        <v>1</v>
      </c>
      <c r="M26" s="556">
        <v>1</v>
      </c>
      <c r="N26" s="556">
        <v>1</v>
      </c>
      <c r="O26" s="556"/>
      <c r="P26" s="561">
        <v>1</v>
      </c>
      <c r="Q26" s="561">
        <v>1</v>
      </c>
      <c r="R26" s="561">
        <v>1</v>
      </c>
      <c r="S26" s="817">
        <v>0</v>
      </c>
      <c r="T26" s="470"/>
    </row>
    <row r="27" spans="1:20" s="820" customFormat="1">
      <c r="A27" s="536" t="s">
        <v>345</v>
      </c>
      <c r="B27" s="800"/>
      <c r="C27" s="787">
        <v>2010</v>
      </c>
      <c r="D27" s="800" t="s">
        <v>29</v>
      </c>
      <c r="E27" s="800" t="s">
        <v>432</v>
      </c>
      <c r="F27" s="800" t="s">
        <v>98</v>
      </c>
      <c r="G27" s="800" t="s">
        <v>99</v>
      </c>
      <c r="H27" s="819" t="s">
        <v>401</v>
      </c>
      <c r="I27" s="529"/>
      <c r="J27" s="536" t="s">
        <v>436</v>
      </c>
      <c r="K27" s="536">
        <v>2</v>
      </c>
      <c r="L27" s="536">
        <v>1</v>
      </c>
      <c r="M27" s="556">
        <v>3</v>
      </c>
      <c r="N27" s="556">
        <v>1</v>
      </c>
      <c r="O27" s="556"/>
      <c r="P27" s="561">
        <v>1</v>
      </c>
      <c r="Q27" s="561">
        <v>0</v>
      </c>
      <c r="R27" s="561">
        <v>0</v>
      </c>
      <c r="S27" s="817">
        <v>0</v>
      </c>
      <c r="T27" s="470"/>
    </row>
    <row r="28" spans="1:20" s="820" customFormat="1">
      <c r="A28" s="536" t="s">
        <v>345</v>
      </c>
      <c r="B28" s="800"/>
      <c r="C28" s="787">
        <v>2010</v>
      </c>
      <c r="D28" s="800" t="s">
        <v>433</v>
      </c>
      <c r="E28" s="800" t="s">
        <v>419</v>
      </c>
      <c r="F28" s="800" t="s">
        <v>363</v>
      </c>
      <c r="G28" s="800" t="s">
        <v>427</v>
      </c>
      <c r="H28" s="819" t="s">
        <v>434</v>
      </c>
      <c r="I28" s="529"/>
      <c r="J28" s="536" t="s">
        <v>436</v>
      </c>
      <c r="K28" s="536">
        <v>2</v>
      </c>
      <c r="L28" s="536">
        <v>7</v>
      </c>
      <c r="M28" s="556">
        <v>6</v>
      </c>
      <c r="N28" s="556">
        <v>1</v>
      </c>
      <c r="O28" s="556"/>
      <c r="P28" s="561">
        <v>1</v>
      </c>
      <c r="Q28" s="561">
        <v>0</v>
      </c>
      <c r="R28" s="561">
        <v>0</v>
      </c>
      <c r="S28" s="817">
        <v>0</v>
      </c>
      <c r="T28" s="470"/>
    </row>
    <row r="29" spans="1:20" s="472" customFormat="1">
      <c r="A29" s="536" t="s">
        <v>535</v>
      </c>
      <c r="B29" s="529"/>
      <c r="C29" s="787">
        <v>2010</v>
      </c>
      <c r="D29" s="800" t="s">
        <v>433</v>
      </c>
      <c r="E29" s="800" t="s">
        <v>536</v>
      </c>
      <c r="F29" s="800" t="s">
        <v>363</v>
      </c>
      <c r="G29" s="800" t="s">
        <v>427</v>
      </c>
      <c r="H29" s="819" t="s">
        <v>537</v>
      </c>
      <c r="I29" s="529"/>
      <c r="J29" s="536" t="s">
        <v>436</v>
      </c>
      <c r="K29" s="536">
        <v>2</v>
      </c>
      <c r="L29" s="529"/>
      <c r="M29" s="556">
        <v>14</v>
      </c>
      <c r="N29" s="561">
        <v>1</v>
      </c>
      <c r="O29" s="561"/>
      <c r="P29" s="561">
        <v>1</v>
      </c>
      <c r="Q29" s="561">
        <v>1</v>
      </c>
      <c r="R29" s="561">
        <v>1</v>
      </c>
      <c r="S29" s="817">
        <v>0</v>
      </c>
      <c r="T29" s="470"/>
    </row>
    <row r="30" spans="1:20">
      <c r="H30" s="472"/>
      <c r="I30" s="472"/>
    </row>
    <row r="31" spans="1:20">
      <c r="B31" s="470" t="s">
        <v>813</v>
      </c>
      <c r="H31" s="472"/>
      <c r="I31" s="472"/>
    </row>
    <row r="32" spans="1:20">
      <c r="B32" s="470" t="s">
        <v>814</v>
      </c>
      <c r="H32" s="821"/>
      <c r="I32" s="467"/>
    </row>
    <row r="33" spans="8:9">
      <c r="H33" s="822"/>
      <c r="I33" s="467"/>
    </row>
    <row r="34" spans="8:9">
      <c r="H34" s="822"/>
      <c r="I34" s="467"/>
    </row>
    <row r="35" spans="8:9">
      <c r="H35" s="823"/>
      <c r="I35" s="467"/>
    </row>
    <row r="36" spans="8:9">
      <c r="H36" s="824"/>
      <c r="I36" s="467"/>
    </row>
  </sheetData>
  <phoneticPr fontId="41" type="noConversion"/>
  <pageMargins left="0.3" right="0.24" top="1.49" bottom="1.0631944444444446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BreakPreview" zoomScaleSheetLayoutView="100" workbookViewId="0">
      <selection activeCell="V3" sqref="V3"/>
    </sheetView>
  </sheetViews>
  <sheetFormatPr defaultColWidth="11.5703125" defaultRowHeight="12.75"/>
  <cols>
    <col min="1" max="1" width="11.5703125" customWidth="1"/>
    <col min="2" max="2" width="12.85546875" customWidth="1"/>
    <col min="3" max="3" width="11.5703125" customWidth="1"/>
    <col min="4" max="4" width="25.5703125" customWidth="1"/>
    <col min="5" max="5" width="15.28515625" customWidth="1"/>
    <col min="6" max="6" width="23.42578125" customWidth="1"/>
    <col min="7" max="8" width="19.140625" customWidth="1"/>
    <col min="9" max="9" width="34.5703125" customWidth="1"/>
    <col min="10" max="10" width="19.85546875" customWidth="1"/>
    <col min="11" max="16" width="11.5703125" customWidth="1"/>
    <col min="17" max="17" width="13.28515625" customWidth="1"/>
  </cols>
  <sheetData>
    <row r="1" spans="1:23" ht="16.5" thickBot="1">
      <c r="A1" s="52" t="s">
        <v>134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S1" s="1"/>
      <c r="T1" s="1"/>
      <c r="U1" s="55" t="s">
        <v>1</v>
      </c>
      <c r="V1" s="2" t="s">
        <v>542</v>
      </c>
      <c r="W1" s="2"/>
    </row>
    <row r="2" spans="1:23" ht="16.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S2" s="1"/>
      <c r="T2" s="1"/>
      <c r="U2" s="55" t="s">
        <v>42</v>
      </c>
      <c r="V2" s="3" t="s">
        <v>518</v>
      </c>
      <c r="W2" s="3"/>
    </row>
    <row r="3" spans="1:23" ht="64.5" thickBot="1">
      <c r="A3" s="42" t="s">
        <v>3</v>
      </c>
      <c r="B3" s="43" t="s">
        <v>119</v>
      </c>
      <c r="C3" s="43" t="s">
        <v>107</v>
      </c>
      <c r="D3" s="42" t="s">
        <v>16</v>
      </c>
      <c r="E3" s="43" t="s">
        <v>135</v>
      </c>
      <c r="F3" s="43" t="s">
        <v>136</v>
      </c>
      <c r="G3" s="43" t="s">
        <v>137</v>
      </c>
      <c r="H3" s="43" t="s">
        <v>138</v>
      </c>
      <c r="I3" s="43" t="s">
        <v>122</v>
      </c>
      <c r="J3" s="43" t="s">
        <v>123</v>
      </c>
      <c r="K3" s="88" t="s">
        <v>50</v>
      </c>
      <c r="L3" s="4" t="s">
        <v>124</v>
      </c>
      <c r="M3" s="5" t="s">
        <v>125</v>
      </c>
      <c r="N3" s="43" t="s">
        <v>139</v>
      </c>
      <c r="O3" s="43" t="s">
        <v>140</v>
      </c>
      <c r="P3" s="43" t="s">
        <v>141</v>
      </c>
      <c r="Q3" s="43" t="s">
        <v>142</v>
      </c>
      <c r="R3" s="5" t="s">
        <v>129</v>
      </c>
      <c r="S3" s="5" t="s">
        <v>130</v>
      </c>
      <c r="T3" s="5" t="s">
        <v>131</v>
      </c>
      <c r="U3" s="5" t="s">
        <v>143</v>
      </c>
      <c r="V3" s="5" t="s">
        <v>144</v>
      </c>
      <c r="W3" s="5" t="s">
        <v>145</v>
      </c>
    </row>
    <row r="4" spans="1:23" s="86" customFormat="1">
      <c r="A4" s="184"/>
      <c r="B4" s="184"/>
      <c r="C4" s="79"/>
      <c r="D4" s="258"/>
      <c r="E4" s="63"/>
      <c r="F4" s="63"/>
      <c r="G4" s="184"/>
      <c r="H4" s="63"/>
      <c r="I4" s="63"/>
      <c r="J4" s="62"/>
      <c r="K4" s="89"/>
      <c r="L4" s="62"/>
      <c r="M4" s="84"/>
      <c r="N4" s="62"/>
      <c r="O4" s="62"/>
      <c r="P4" s="62"/>
      <c r="Q4" s="62"/>
      <c r="R4" s="84"/>
      <c r="S4" s="84"/>
      <c r="T4" s="84"/>
      <c r="U4" s="90"/>
      <c r="V4" s="90"/>
      <c r="W4" s="90"/>
    </row>
    <row r="5" spans="1:23" s="86" customFormat="1">
      <c r="A5" s="184"/>
      <c r="B5" s="184"/>
      <c r="C5" s="79"/>
      <c r="D5" s="97"/>
      <c r="F5" s="63"/>
      <c r="G5" s="184"/>
      <c r="H5" s="63"/>
      <c r="I5" s="63"/>
      <c r="J5" s="62"/>
      <c r="K5" s="89"/>
      <c r="L5" s="62"/>
      <c r="M5" s="84"/>
      <c r="N5" s="62"/>
      <c r="O5" s="62"/>
      <c r="P5" s="62"/>
      <c r="Q5" s="62"/>
      <c r="R5" s="84"/>
      <c r="S5" s="84"/>
      <c r="T5" s="84"/>
      <c r="U5" s="90"/>
      <c r="V5" s="90"/>
      <c r="W5" s="90"/>
    </row>
    <row r="6" spans="1:23" s="86" customFormat="1">
      <c r="A6" s="79"/>
      <c r="B6" s="79"/>
      <c r="C6" s="79"/>
      <c r="D6" s="259"/>
      <c r="E6" s="63"/>
      <c r="F6" s="63"/>
      <c r="G6" s="184"/>
      <c r="H6" s="63"/>
      <c r="I6" s="63"/>
      <c r="J6" s="62"/>
      <c r="K6" s="89"/>
      <c r="L6" s="62"/>
      <c r="M6" s="84"/>
      <c r="N6" s="62"/>
      <c r="O6" s="62"/>
      <c r="P6" s="62"/>
      <c r="Q6" s="62"/>
      <c r="R6" s="84"/>
      <c r="S6" s="84"/>
      <c r="T6" s="84"/>
      <c r="U6" s="90"/>
      <c r="V6" s="90"/>
      <c r="W6" s="90"/>
    </row>
    <row r="7" spans="1:23" s="86" customFormat="1">
      <c r="A7" s="260"/>
      <c r="B7" s="260"/>
      <c r="C7" s="79"/>
      <c r="D7" s="261"/>
      <c r="E7" s="63"/>
      <c r="F7" s="63"/>
      <c r="G7" s="267"/>
      <c r="H7" s="63"/>
      <c r="I7" s="63"/>
      <c r="J7" s="62"/>
      <c r="K7" s="89"/>
      <c r="L7" s="62"/>
      <c r="M7" s="84"/>
      <c r="N7" s="62"/>
      <c r="O7" s="62"/>
      <c r="P7" s="62"/>
      <c r="Q7" s="62"/>
      <c r="R7" s="84"/>
      <c r="S7" s="84"/>
      <c r="T7" s="84"/>
      <c r="U7" s="90"/>
      <c r="V7" s="90"/>
      <c r="W7" s="90"/>
    </row>
    <row r="8" spans="1:23" s="86" customFormat="1">
      <c r="A8" s="260"/>
      <c r="B8" s="260"/>
      <c r="C8" s="79"/>
      <c r="D8" s="261"/>
      <c r="E8" s="83"/>
      <c r="F8" s="83"/>
      <c r="G8" s="267"/>
      <c r="H8" s="83"/>
      <c r="I8" s="83"/>
      <c r="J8" s="78"/>
      <c r="K8" s="83"/>
      <c r="L8" s="78"/>
      <c r="M8" s="91"/>
      <c r="N8" s="78"/>
      <c r="O8" s="78"/>
      <c r="P8" s="92"/>
      <c r="Q8" s="78"/>
      <c r="R8" s="85"/>
      <c r="S8" s="85"/>
      <c r="T8" s="85"/>
      <c r="U8" s="93"/>
      <c r="V8" s="93"/>
      <c r="W8" s="93"/>
    </row>
    <row r="9" spans="1:23">
      <c r="A9" s="184"/>
      <c r="B9" s="184"/>
      <c r="C9" s="79"/>
      <c r="D9" s="262"/>
      <c r="E9" s="68"/>
      <c r="F9" s="68"/>
      <c r="G9" s="184"/>
      <c r="H9" s="68"/>
      <c r="I9" s="68"/>
      <c r="J9" s="68"/>
      <c r="K9" s="36"/>
      <c r="L9" s="67"/>
      <c r="M9" s="82"/>
      <c r="N9" s="67"/>
      <c r="O9" s="77"/>
      <c r="P9" s="94"/>
      <c r="Q9" s="95"/>
      <c r="R9" s="82"/>
      <c r="S9" s="82"/>
      <c r="T9" s="82"/>
      <c r="U9" s="96"/>
      <c r="V9" s="96"/>
      <c r="W9" s="96"/>
    </row>
    <row r="10" spans="1:23">
      <c r="A10" s="184"/>
      <c r="B10" s="184"/>
      <c r="C10" s="79"/>
      <c r="D10" s="97"/>
      <c r="E10" s="68"/>
      <c r="F10" s="68"/>
      <c r="G10" s="203"/>
      <c r="H10" s="68"/>
      <c r="I10" s="68"/>
      <c r="J10" s="68"/>
      <c r="K10" s="68"/>
      <c r="L10" s="67"/>
      <c r="M10" s="82"/>
      <c r="N10" s="67"/>
      <c r="O10" s="77"/>
      <c r="P10" s="94"/>
      <c r="Q10" s="95"/>
      <c r="R10" s="82"/>
      <c r="S10" s="82"/>
      <c r="T10" s="82"/>
      <c r="U10" s="96"/>
      <c r="V10" s="96"/>
      <c r="W10" s="96"/>
    </row>
    <row r="11" spans="1:23">
      <c r="A11" s="263"/>
      <c r="B11" s="263"/>
      <c r="C11" s="79"/>
      <c r="D11" s="264"/>
      <c r="E11" s="68"/>
      <c r="F11" s="68"/>
      <c r="G11" s="218"/>
      <c r="H11" s="68"/>
      <c r="I11" s="68"/>
      <c r="J11" s="68"/>
      <c r="K11" s="68"/>
      <c r="L11" s="67"/>
      <c r="M11" s="82"/>
      <c r="N11" s="67"/>
      <c r="O11" s="77"/>
      <c r="P11" s="94"/>
      <c r="Q11" s="95"/>
      <c r="R11" s="82"/>
      <c r="S11" s="82"/>
      <c r="T11" s="82"/>
      <c r="U11" s="96"/>
      <c r="V11" s="96"/>
      <c r="W11" s="96"/>
    </row>
    <row r="12" spans="1:23">
      <c r="A12" s="260"/>
      <c r="B12" s="260"/>
      <c r="C12" s="79"/>
      <c r="D12" s="261"/>
      <c r="E12" s="68"/>
      <c r="F12" s="68"/>
      <c r="G12" s="218"/>
      <c r="H12" s="68"/>
      <c r="I12" s="68"/>
      <c r="J12" s="68"/>
      <c r="K12" s="68"/>
      <c r="L12" s="67"/>
      <c r="M12" s="82"/>
      <c r="N12" s="67"/>
      <c r="O12" s="77"/>
      <c r="P12" s="94"/>
      <c r="Q12" s="95"/>
      <c r="R12" s="82"/>
      <c r="S12" s="82"/>
      <c r="T12" s="82"/>
      <c r="U12" s="96"/>
      <c r="V12" s="96"/>
      <c r="W12" s="96"/>
    </row>
    <row r="13" spans="1:23">
      <c r="A13" s="260"/>
      <c r="B13" s="260"/>
      <c r="C13" s="79"/>
      <c r="D13" s="265"/>
      <c r="E13" s="68"/>
      <c r="F13" s="68"/>
      <c r="G13" s="218"/>
      <c r="H13" s="68"/>
      <c r="I13" s="68"/>
      <c r="J13" s="68"/>
      <c r="K13" s="68"/>
      <c r="L13" s="67"/>
      <c r="M13" s="82"/>
      <c r="N13" s="67"/>
      <c r="O13" s="77"/>
      <c r="P13" s="94"/>
      <c r="Q13" s="95"/>
      <c r="R13" s="82"/>
      <c r="S13" s="82"/>
      <c r="T13" s="82"/>
      <c r="U13" s="96"/>
      <c r="V13" s="96"/>
      <c r="W13" s="96"/>
    </row>
    <row r="14" spans="1:23">
      <c r="A14" s="184"/>
      <c r="B14" s="184"/>
      <c r="C14" s="79"/>
      <c r="D14" s="258"/>
      <c r="E14" s="68"/>
      <c r="F14" s="68"/>
      <c r="G14" s="218"/>
      <c r="H14" s="68"/>
      <c r="I14" s="68"/>
      <c r="J14" s="68"/>
      <c r="K14" s="68"/>
      <c r="L14" s="67"/>
      <c r="M14" s="82"/>
      <c r="N14" s="67"/>
      <c r="O14" s="77"/>
      <c r="P14" s="94"/>
      <c r="Q14" s="95"/>
      <c r="R14" s="82"/>
      <c r="S14" s="82"/>
      <c r="T14" s="82"/>
      <c r="U14" s="96"/>
      <c r="V14" s="96"/>
      <c r="W14" s="96"/>
    </row>
    <row r="15" spans="1:23">
      <c r="A15" s="184"/>
      <c r="B15" s="184"/>
      <c r="C15" s="79"/>
      <c r="D15" s="258"/>
      <c r="E15" s="68"/>
      <c r="F15" s="68"/>
      <c r="G15" s="218"/>
      <c r="H15" s="68"/>
      <c r="I15" s="68"/>
      <c r="J15" s="68"/>
      <c r="K15" s="68"/>
      <c r="L15" s="67"/>
      <c r="M15" s="82"/>
      <c r="N15" s="67"/>
      <c r="O15" s="77"/>
      <c r="P15" s="94"/>
      <c r="Q15" s="95"/>
      <c r="R15" s="82"/>
      <c r="S15" s="82"/>
      <c r="T15" s="82"/>
      <c r="U15" s="96"/>
      <c r="V15" s="96"/>
      <c r="W15" s="96"/>
    </row>
    <row r="16" spans="1:23">
      <c r="A16" s="184"/>
      <c r="B16" s="184"/>
      <c r="C16" s="79"/>
      <c r="D16" s="258"/>
      <c r="E16" s="71"/>
      <c r="F16" s="71"/>
      <c r="G16" s="218"/>
      <c r="H16" s="71"/>
      <c r="I16" s="71"/>
      <c r="J16" s="71"/>
      <c r="K16" s="71"/>
      <c r="L16" s="20"/>
      <c r="M16" s="37"/>
      <c r="N16" s="20"/>
      <c r="O16" s="98"/>
      <c r="P16" s="94"/>
      <c r="Q16" s="45"/>
      <c r="R16" s="37"/>
      <c r="S16" s="37"/>
      <c r="T16" s="37"/>
      <c r="U16" s="99"/>
      <c r="V16" s="99"/>
      <c r="W16" s="99"/>
    </row>
    <row r="17" spans="1:23">
      <c r="A17" s="184"/>
      <c r="B17" s="184"/>
      <c r="C17" s="79"/>
      <c r="D17" s="258"/>
      <c r="E17" s="71"/>
      <c r="F17" s="71"/>
      <c r="G17" s="184"/>
      <c r="H17" s="71"/>
      <c r="I17" s="71"/>
      <c r="J17" s="71"/>
      <c r="K17" s="71"/>
      <c r="L17" s="20"/>
      <c r="M17" s="37"/>
      <c r="N17" s="20"/>
      <c r="O17" s="98"/>
      <c r="P17" s="94"/>
      <c r="Q17" s="45"/>
      <c r="R17" s="37"/>
      <c r="S17" s="37"/>
      <c r="T17" s="37"/>
      <c r="U17" s="99"/>
      <c r="V17" s="99"/>
      <c r="W17" s="99"/>
    </row>
    <row r="18" spans="1:23">
      <c r="A18" s="184"/>
      <c r="B18" s="184"/>
      <c r="C18" s="79"/>
      <c r="D18" s="258"/>
      <c r="E18" s="71"/>
      <c r="F18" s="71"/>
      <c r="G18" s="184"/>
      <c r="H18" s="71"/>
      <c r="I18" s="71"/>
      <c r="J18" s="71"/>
      <c r="K18" s="71"/>
      <c r="L18" s="20"/>
      <c r="M18" s="37"/>
      <c r="N18" s="20"/>
      <c r="O18" s="98"/>
      <c r="P18" s="94"/>
      <c r="Q18" s="45"/>
      <c r="R18" s="37"/>
      <c r="S18" s="37"/>
      <c r="T18" s="37"/>
      <c r="U18" s="99"/>
      <c r="V18" s="99"/>
      <c r="W18" s="99"/>
    </row>
    <row r="19" spans="1:23">
      <c r="A19" s="260"/>
      <c r="B19" s="260"/>
      <c r="C19" s="79"/>
      <c r="D19" s="266"/>
      <c r="E19" s="71"/>
      <c r="F19" s="71"/>
      <c r="G19" s="268"/>
      <c r="H19" s="71"/>
      <c r="I19" s="71"/>
      <c r="J19" s="71"/>
      <c r="K19" s="71"/>
      <c r="L19" s="20"/>
      <c r="M19" s="37"/>
      <c r="N19" s="20"/>
      <c r="O19" s="98"/>
      <c r="P19" s="94"/>
      <c r="Q19" s="45"/>
      <c r="R19" s="37"/>
      <c r="S19" s="37"/>
      <c r="T19" s="37"/>
      <c r="U19" s="99"/>
      <c r="V19" s="99"/>
      <c r="W19" s="99"/>
    </row>
    <row r="20" spans="1:23">
      <c r="A20" s="260"/>
      <c r="B20" s="260"/>
      <c r="C20" s="79"/>
      <c r="D20" s="266"/>
      <c r="E20" s="71"/>
      <c r="F20" s="71"/>
      <c r="G20" s="269"/>
      <c r="H20" s="71"/>
      <c r="I20" s="71"/>
      <c r="J20" s="71"/>
      <c r="K20" s="71"/>
      <c r="L20" s="20"/>
      <c r="M20" s="37"/>
      <c r="N20" s="20"/>
      <c r="O20" s="98"/>
      <c r="P20" s="94"/>
      <c r="Q20" s="45"/>
      <c r="R20" s="37"/>
      <c r="S20" s="37"/>
      <c r="T20" s="37"/>
      <c r="U20" s="99"/>
      <c r="V20" s="99"/>
      <c r="W20" s="99"/>
    </row>
    <row r="21" spans="1:23">
      <c r="A21" s="260"/>
      <c r="B21" s="260"/>
      <c r="C21" s="79"/>
      <c r="D21" s="266"/>
      <c r="E21" s="71"/>
      <c r="F21" s="71"/>
      <c r="G21" s="269"/>
      <c r="H21" s="71"/>
      <c r="I21" s="71"/>
      <c r="J21" s="71"/>
      <c r="K21" s="71"/>
      <c r="L21" s="20"/>
      <c r="M21" s="37"/>
      <c r="N21" s="20"/>
      <c r="O21" s="98"/>
      <c r="P21" s="94"/>
      <c r="Q21" s="45"/>
      <c r="R21" s="37"/>
      <c r="S21" s="37"/>
      <c r="T21" s="37"/>
      <c r="U21" s="99"/>
      <c r="V21" s="99"/>
      <c r="W21" s="99"/>
    </row>
    <row r="22" spans="1:23">
      <c r="A22" s="260"/>
      <c r="B22" s="260"/>
      <c r="C22" s="79"/>
      <c r="D22" s="266"/>
      <c r="E22" s="71"/>
      <c r="F22" s="71"/>
      <c r="G22" s="269"/>
      <c r="H22" s="71"/>
      <c r="I22" s="71"/>
      <c r="J22" s="71"/>
      <c r="K22" s="71"/>
      <c r="L22" s="20"/>
      <c r="M22" s="37"/>
      <c r="N22" s="20"/>
      <c r="O22" s="98"/>
      <c r="P22" s="94"/>
      <c r="Q22" s="45"/>
      <c r="R22" s="37"/>
      <c r="S22" s="37"/>
      <c r="T22" s="37"/>
      <c r="U22" s="99"/>
      <c r="V22" s="99"/>
      <c r="W22" s="99"/>
    </row>
    <row r="23" spans="1:23">
      <c r="A23" s="260"/>
      <c r="B23" s="260"/>
      <c r="C23" s="79"/>
      <c r="D23" s="266"/>
      <c r="E23" s="20"/>
      <c r="F23" s="20"/>
      <c r="G23" s="270"/>
      <c r="H23" s="20"/>
      <c r="I23" s="20"/>
      <c r="J23" s="20"/>
      <c r="K23" s="20"/>
      <c r="L23" s="20"/>
      <c r="M23" s="37"/>
      <c r="N23" s="20"/>
      <c r="O23" s="98"/>
      <c r="P23" s="94"/>
      <c r="Q23" s="45"/>
      <c r="R23" s="37"/>
      <c r="S23" s="37"/>
      <c r="T23" s="37"/>
      <c r="U23" s="99"/>
      <c r="V23" s="99"/>
      <c r="W23" s="99"/>
    </row>
    <row r="24" spans="1:23">
      <c r="A24" s="260"/>
      <c r="B24" s="260"/>
      <c r="C24" s="79"/>
      <c r="D24" s="266"/>
      <c r="E24" s="20"/>
      <c r="F24" s="20"/>
      <c r="G24" s="268"/>
      <c r="H24" s="20"/>
      <c r="I24" s="20"/>
      <c r="J24" s="20"/>
      <c r="K24" s="20"/>
      <c r="L24" s="20"/>
      <c r="M24" s="37"/>
      <c r="N24" s="20"/>
      <c r="O24" s="98"/>
      <c r="P24" s="94"/>
      <c r="Q24" s="45"/>
      <c r="R24" s="37"/>
      <c r="S24" s="37"/>
      <c r="T24" s="37"/>
      <c r="U24" s="99"/>
      <c r="V24" s="99"/>
      <c r="W24" s="99"/>
    </row>
  </sheetData>
  <phoneticPr fontId="41" type="noConversion"/>
  <printOptions horizontalCentered="1"/>
  <pageMargins left="0.78749999999999998" right="0.78749999999999998" top="1.0527777777777778" bottom="1.0527777777777778" header="0.78749999999999998" footer="0.78749999999999998"/>
  <pageSetup paperSize="9" scale="38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18CF9161D446448BC82522B8EE03D8" ma:contentTypeVersion="0" ma:contentTypeDescription="Utwórz nowy dokument." ma:contentTypeScope="" ma:versionID="f9c4992065805da15911502ca42dfa5e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0063725-7180-4EFB-AB58-C26D9C92AF3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A5BF65-73AB-4865-B4FF-C760DDD8F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FD8D4-41AF-4481-9810-261311ACB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37</vt:i4>
      </vt:variant>
    </vt:vector>
  </HeadingPairs>
  <TitlesOfParts>
    <vt:vector size="61" baseType="lpstr">
      <vt:lpstr>II_B_1</vt:lpstr>
      <vt:lpstr>III_A_1</vt:lpstr>
      <vt:lpstr>III_B_1</vt:lpstr>
      <vt:lpstr>III_B_2</vt:lpstr>
      <vt:lpstr>III_B_3</vt:lpstr>
      <vt:lpstr>III_C_1</vt:lpstr>
      <vt:lpstr>III_C_2</vt:lpstr>
      <vt:lpstr>III_C_3</vt:lpstr>
      <vt:lpstr>III_C_4</vt:lpstr>
      <vt:lpstr>III_C_5</vt:lpstr>
      <vt:lpstr>III_C_6</vt:lpstr>
      <vt:lpstr>III_E_1</vt:lpstr>
      <vt:lpstr>III_E_2</vt:lpstr>
      <vt:lpstr>III_E_3</vt:lpstr>
      <vt:lpstr>III_F_1</vt:lpstr>
      <vt:lpstr>III_F_2</vt:lpstr>
      <vt:lpstr>III_G_1</vt:lpstr>
      <vt:lpstr>IV_A_1</vt:lpstr>
      <vt:lpstr>IV_A_2</vt:lpstr>
      <vt:lpstr>IV_A_3</vt:lpstr>
      <vt:lpstr>IV_B_1</vt:lpstr>
      <vt:lpstr>IV_B_2</vt:lpstr>
      <vt:lpstr>V_1</vt:lpstr>
      <vt:lpstr>VI_1</vt:lpstr>
      <vt:lpstr>Excel_BuiltIn_Print_Area_1_1</vt:lpstr>
      <vt:lpstr>Excel_BuiltIn_Print_Area_1_1_1</vt:lpstr>
      <vt:lpstr>Excel_BuiltIn_Print_Area_10_1</vt:lpstr>
      <vt:lpstr>Excel_BuiltIn_Print_Area_11_1</vt:lpstr>
      <vt:lpstr>Excel_BuiltIn_Print_Area_12_1</vt:lpstr>
      <vt:lpstr>Excel_BuiltIn_Print_Area_12_1_1</vt:lpstr>
      <vt:lpstr>Excel_BuiltIn_Print_Area_14_1</vt:lpstr>
      <vt:lpstr>III_F_1!Excel_BuiltIn_Print_Area_15_1</vt:lpstr>
      <vt:lpstr>Excel_BuiltIn_Print_Area_4_1</vt:lpstr>
      <vt:lpstr>III_B_3!Excel_BuiltIn_Print_Area_5_1</vt:lpstr>
      <vt:lpstr>Excel_BuiltIn_Print_Area_7_1</vt:lpstr>
      <vt:lpstr>Excel_BuiltIn_Print_Area_8_1</vt:lpstr>
      <vt:lpstr>Excel_BuiltIn_Print_Area_9_1</vt:lpstr>
      <vt:lpstr>II_B_1!Obszar_wydruku</vt:lpstr>
      <vt:lpstr>III_A_1!Obszar_wydruku</vt:lpstr>
      <vt:lpstr>III_B_1!Obszar_wydruku</vt:lpstr>
      <vt:lpstr>III_B_2!Obszar_wydruku</vt:lpstr>
      <vt:lpstr>III_B_3!Obszar_wydruku</vt:lpstr>
      <vt:lpstr>III_C_1!Obszar_wydruku</vt:lpstr>
      <vt:lpstr>III_C_2!Obszar_wydruku</vt:lpstr>
      <vt:lpstr>III_C_3!Obszar_wydruku</vt:lpstr>
      <vt:lpstr>III_C_4!Obszar_wydruku</vt:lpstr>
      <vt:lpstr>III_C_5!Obszar_wydruku</vt:lpstr>
      <vt:lpstr>III_C_6!Obszar_wydruku</vt:lpstr>
      <vt:lpstr>III_E_1!Obszar_wydruku</vt:lpstr>
      <vt:lpstr>III_E_2!Obszar_wydruku</vt:lpstr>
      <vt:lpstr>III_E_3!Obszar_wydruku</vt:lpstr>
      <vt:lpstr>III_F_1!Obszar_wydruku</vt:lpstr>
      <vt:lpstr>III_F_2!Obszar_wydruku</vt:lpstr>
      <vt:lpstr>III_G_1!Obszar_wydruku</vt:lpstr>
      <vt:lpstr>IV_A_1!Obszar_wydruku</vt:lpstr>
      <vt:lpstr>IV_A_2!Obszar_wydruku</vt:lpstr>
      <vt:lpstr>IV_A_3!Obszar_wydruku</vt:lpstr>
      <vt:lpstr>IV_B_1!Obszar_wydruku</vt:lpstr>
      <vt:lpstr>IV_B_2!Obszar_wydruku</vt:lpstr>
      <vt:lpstr>V_1!Obszar_wydruku</vt:lpstr>
      <vt:lpstr>VI_1!Obszar_wydruku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Kuzebski</dc:creator>
  <cp:lastModifiedBy>Ireneusz Wójcik</cp:lastModifiedBy>
  <cp:lastPrinted>2011-05-30T07:29:43Z</cp:lastPrinted>
  <dcterms:created xsi:type="dcterms:W3CDTF">2010-05-19T09:48:01Z</dcterms:created>
  <dcterms:modified xsi:type="dcterms:W3CDTF">2015-07-07T11:00:20Z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